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045" activeTab="0"/>
  </bookViews>
  <sheets>
    <sheet name="賃貸物件現況調査表" sheetId="1" r:id="rId1"/>
    <sheet name="記入例" sheetId="2" r:id="rId2"/>
  </sheets>
  <definedNames>
    <definedName name="_xlnm.Print_Area" localSheetId="1">'記入例'!$A$1:$K$43</definedName>
    <definedName name="_xlnm.Print_Area" localSheetId="0">'賃貸物件現況調査表'!$A$1:$K$43</definedName>
  </definedNames>
  <calcPr fullCalcOnLoad="1"/>
</workbook>
</file>

<file path=xl/sharedStrings.xml><?xml version="1.0" encoding="utf-8"?>
<sst xmlns="http://schemas.openxmlformats.org/spreadsheetml/2006/main" count="110" uniqueCount="64">
  <si>
    <t>建築年月</t>
  </si>
  <si>
    <t>築年数</t>
  </si>
  <si>
    <t>(千円）</t>
  </si>
  <si>
    <t>合計</t>
  </si>
  <si>
    <t>物件/構造</t>
  </si>
  <si>
    <t>所在地</t>
  </si>
  <si>
    <t>　　　賃　貸　物　件　現　況　調　査　表　　　</t>
  </si>
  <si>
    <t>同一物件に対し複数金融機関の与信を受けている場合は、融資取組金融機関・当初融資取組額・借入残高・返済期日は金融機関毎に記載する。</t>
  </si>
  <si>
    <t>そのため、一物件に対し複数行を使用して記載してもかまわない。</t>
  </si>
  <si>
    <t>その際は、年間返済額および返済負担率は一物件の合計をいずれかの行に代表して記載すること。</t>
  </si>
  <si>
    <t>NO</t>
  </si>
  <si>
    <t>-</t>
  </si>
  <si>
    <t>鹿児島市山下町XX-XX</t>
  </si>
  <si>
    <t>8年</t>
  </si>
  <si>
    <t>当行</t>
  </si>
  <si>
    <t>×××マンション／鉄筋コンクリート</t>
  </si>
  <si>
    <t>返済負担率
（④/⑤）</t>
  </si>
  <si>
    <t>入居率
（②/①）％</t>
  </si>
  <si>
    <t>入金率
（④/③）％</t>
  </si>
  <si>
    <t>入居戸数
②</t>
  </si>
  <si>
    <t>現在年間家賃
④</t>
  </si>
  <si>
    <t>全戸数
①</t>
  </si>
  <si>
    <t>満室時年間家賃
③</t>
  </si>
  <si>
    <t xml:space="preserve">
</t>
  </si>
  <si>
    <t>②新聞チラシ等を確認資料とする場合は「敷金・入居保証金」が何ヶ月分か確認の上、入居済み家賃月額に乗じて算出。新聞ﾁﾗｼ等証拠書類を添付。</t>
  </si>
  <si>
    <t>①実際の預託通帳等を確認資料とする場合は、預り資産のみが別途保管管理されている預金通帳等残高と帳簿上の金額が一致することを確認し、通帳ｺﾋﾟｰ、帳簿ｺﾋﾟｰを疎明資料として添付。</t>
  </si>
  <si>
    <t>「預り資産A（実額）」欄には実際の預託金額を記入。</t>
  </si>
  <si>
    <t>「預り資産B（家賃3ヶ月分試算）」欄は、月額家賃に3ヶ月分を乗じた金額が預り資産として自動計算される。「預り資産A（実額）」が不明な場合使用のこと。（証拠書類等不要）</t>
  </si>
  <si>
    <t>（取得年月日）</t>
  </si>
  <si>
    <t>（平成　　　年　　　月　　　日現在）</t>
  </si>
  <si>
    <t>顧客名　</t>
  </si>
  <si>
    <t>　店名　</t>
  </si>
  <si>
    <t>（　　　　　　　　）</t>
  </si>
  <si>
    <t>H.</t>
  </si>
  <si>
    <t>（　H.　）</t>
  </si>
  <si>
    <t>年</t>
  </si>
  <si>
    <t>担保物件調査書・不動産担保台帳・不動産担保台帳記入シート(２)の物件番号を記入する。</t>
  </si>
  <si>
    <t>※１</t>
  </si>
  <si>
    <t>※２</t>
  </si>
  <si>
    <t>※３</t>
  </si>
  <si>
    <t>※４</t>
  </si>
  <si>
    <t>調査書　　　　　　　　　　物件№　　※４</t>
  </si>
  <si>
    <t>融資取組
金融機関※１</t>
  </si>
  <si>
    <t>当初融資
取組額※１</t>
  </si>
  <si>
    <t>借入残高※1</t>
  </si>
  <si>
    <t>返済期日※1</t>
  </si>
  <si>
    <t>預り資産額A
（設定実額）※２</t>
  </si>
  <si>
    <t>預り資産額B                                (家賃3ヶ月分試算)                        ※３</t>
  </si>
  <si>
    <t>年間返済額⑤               ※1</t>
  </si>
  <si>
    <t>借入残高※1</t>
  </si>
  <si>
    <t>（　　　　　　　　）</t>
  </si>
  <si>
    <t>-</t>
  </si>
  <si>
    <t>-</t>
  </si>
  <si>
    <t>※１</t>
  </si>
  <si>
    <t>※２</t>
  </si>
  <si>
    <t>※３</t>
  </si>
  <si>
    <t>※４</t>
  </si>
  <si>
    <t xml:space="preserve">
</t>
  </si>
  <si>
    <t>H10.12</t>
  </si>
  <si>
    <t>（　H15.12　）</t>
  </si>
  <si>
    <t>H20.12</t>
  </si>
  <si>
    <r>
      <t>＜記　入　例＞</t>
    </r>
    <r>
      <rPr>
        <u val="single"/>
        <sz val="18"/>
        <rFont val="ＭＳ Ｐ明朝"/>
        <family val="1"/>
      </rPr>
      <t>　　　賃　貸　物　件　現　況　調　査　表　　　</t>
    </r>
  </si>
  <si>
    <t>調査書　　　　　　　　　　物件番号　　※４</t>
  </si>
  <si>
    <t>13996Y (27.12改訂) 97 保存期間 用済後破棄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</si>
</sst>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m"/>
    <numFmt numFmtId="178" formatCode="0&quot;年&quot;"/>
    <numFmt numFmtId="179" formatCode="0&quot;戸&quot;"/>
    <numFmt numFmtId="180" formatCode="#,##0_ ;[Red]\-#,##0\ "/>
    <numFmt numFmtId="181" formatCode=";;;"/>
    <numFmt numFmtId="182" formatCode="#,##0_ "/>
  </numFmts>
  <fonts count="12">
    <font>
      <sz val="11"/>
      <name val="ＭＳ Ｐゴシック"/>
      <family val="0"/>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明朝"/>
      <family val="1"/>
    </font>
    <font>
      <sz val="9"/>
      <name val="ＭＳ Ｐゴシック"/>
      <family val="3"/>
    </font>
    <font>
      <sz val="22"/>
      <name val="ＭＳ Ｐゴシック"/>
      <family val="3"/>
    </font>
    <font>
      <u val="single"/>
      <sz val="18"/>
      <name val="ＭＳ Ｐ明朝"/>
      <family val="1"/>
    </font>
    <font>
      <sz val="20"/>
      <name val="ＭＳ Ｐゴシック"/>
      <family val="3"/>
    </font>
    <font>
      <sz val="10"/>
      <name val="ＭＳ Ｐゴシック"/>
      <family val="3"/>
    </font>
    <font>
      <b/>
      <sz val="11"/>
      <color indexed="10"/>
      <name val="ＭＳ Ｐゴシック"/>
      <family val="3"/>
    </font>
    <font>
      <b/>
      <u val="single"/>
      <sz val="18"/>
      <color indexed="10"/>
      <name val="ＭＳ Ｐ明朝"/>
      <family val="1"/>
    </font>
  </fonts>
  <fills count="3">
    <fill>
      <patternFill/>
    </fill>
    <fill>
      <patternFill patternType="gray125"/>
    </fill>
    <fill>
      <patternFill patternType="solid">
        <fgColor indexed="41"/>
        <bgColor indexed="64"/>
      </patternFill>
    </fill>
  </fills>
  <borders count="20">
    <border>
      <left/>
      <right/>
      <top/>
      <bottom/>
      <diagonal/>
    </border>
    <border>
      <left style="thin"/>
      <right style="thin"/>
      <top style="thin"/>
      <bottom style="hair"/>
    </border>
    <border>
      <left style="thin"/>
      <right style="thin"/>
      <top style="hair"/>
      <bottom style="thin"/>
    </border>
    <border>
      <left style="thin"/>
      <right style="thin"/>
      <top style="hair"/>
      <bottom style="double"/>
    </border>
    <border>
      <left style="thin"/>
      <right style="thin"/>
      <top style="double"/>
      <bottom style="hair"/>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diagonalUp="1">
      <left style="thin"/>
      <right style="thin"/>
      <top>
        <color indexed="63"/>
      </top>
      <bottom>
        <color indexed="63"/>
      </bottom>
      <diagonal style="hair"/>
    </border>
    <border diagonalUp="1">
      <left style="thin"/>
      <right style="thin"/>
      <top>
        <color indexed="63"/>
      </top>
      <bottom style="thin"/>
      <diagonal style="hair"/>
    </border>
    <border>
      <left style="thin"/>
      <right style="thin"/>
      <top style="double"/>
      <bottom style="thin"/>
    </border>
    <border>
      <left style="thin"/>
      <right style="thin"/>
      <top style="double"/>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7">
    <xf numFmtId="0" fontId="0" fillId="0" borderId="0" xfId="0" applyAlignment="1">
      <alignment/>
    </xf>
    <xf numFmtId="0" fontId="5" fillId="0" borderId="1" xfId="0" applyFont="1" applyBorder="1" applyAlignment="1" applyProtection="1">
      <alignment horizontal="center" vertical="center"/>
      <protection locked="0"/>
    </xf>
    <xf numFmtId="0" fontId="0" fillId="0" borderId="2" xfId="0" applyBorder="1" applyAlignment="1" applyProtection="1">
      <alignment/>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Alignment="1" applyProtection="1">
      <alignment horizontal="right"/>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2" xfId="0" applyFont="1" applyBorder="1" applyAlignment="1" applyProtection="1">
      <alignment horizontal="center"/>
      <protection/>
    </xf>
    <xf numFmtId="177" fontId="0" fillId="0" borderId="4" xfId="0" applyNumberFormat="1" applyBorder="1" applyAlignment="1" applyProtection="1">
      <alignment horizontal="center"/>
      <protection locked="0"/>
    </xf>
    <xf numFmtId="178" fontId="0" fillId="0" borderId="2" xfId="0" applyNumberFormat="1" applyBorder="1" applyAlignment="1" applyProtection="1">
      <alignment horizontal="center"/>
      <protection locked="0"/>
    </xf>
    <xf numFmtId="178" fontId="0" fillId="0" borderId="5" xfId="0" applyNumberFormat="1" applyBorder="1" applyAlignment="1" applyProtection="1">
      <alignment horizontal="center"/>
      <protection locked="0"/>
    </xf>
    <xf numFmtId="0" fontId="6" fillId="0" borderId="6" xfId="0" applyFont="1" applyBorder="1" applyAlignment="1" applyProtection="1">
      <alignment horizontal="center"/>
      <protection/>
    </xf>
    <xf numFmtId="38" fontId="0" fillId="0" borderId="6" xfId="17" applyBorder="1" applyAlignment="1" applyProtection="1">
      <alignment/>
      <protection/>
    </xf>
    <xf numFmtId="38" fontId="0" fillId="0" borderId="5" xfId="17" applyBorder="1" applyAlignment="1" applyProtection="1">
      <alignment/>
      <protection locked="0"/>
    </xf>
    <xf numFmtId="38" fontId="0" fillId="0" borderId="2" xfId="17" applyBorder="1" applyAlignment="1" applyProtection="1">
      <alignment/>
      <protection locked="0"/>
    </xf>
    <xf numFmtId="10" fontId="0" fillId="0" borderId="2" xfId="15" applyNumberFormat="1" applyBorder="1" applyAlignment="1" applyProtection="1">
      <alignment/>
      <protection/>
    </xf>
    <xf numFmtId="10" fontId="0" fillId="0" borderId="6" xfId="15" applyNumberFormat="1" applyBorder="1" applyAlignment="1" applyProtection="1">
      <alignment/>
      <protection/>
    </xf>
    <xf numFmtId="38" fontId="0" fillId="0" borderId="6" xfId="17" applyBorder="1" applyAlignment="1" applyProtection="1">
      <alignment/>
      <protection/>
    </xf>
    <xf numFmtId="38" fontId="0" fillId="0" borderId="2" xfId="17" applyBorder="1" applyAlignment="1" applyProtection="1">
      <alignment/>
      <protection/>
    </xf>
    <xf numFmtId="180" fontId="0" fillId="0" borderId="5" xfId="17" applyNumberFormat="1" applyFont="1" applyBorder="1" applyAlignment="1" applyProtection="1">
      <alignment/>
      <protection locked="0"/>
    </xf>
    <xf numFmtId="57" fontId="0" fillId="0" borderId="5" xfId="0" applyNumberFormat="1" applyBorder="1" applyAlignment="1" applyProtection="1">
      <alignment horizontal="center"/>
      <protection locked="0"/>
    </xf>
    <xf numFmtId="57" fontId="0" fillId="0" borderId="2" xfId="0" applyNumberFormat="1" applyBorder="1" applyAlignment="1" applyProtection="1">
      <alignment horizontal="center"/>
      <protection locked="0"/>
    </xf>
    <xf numFmtId="0" fontId="0" fillId="0" borderId="0" xfId="0" applyNumberFormat="1" applyAlignment="1" applyProtection="1">
      <alignment/>
      <protection locked="0"/>
    </xf>
    <xf numFmtId="179" fontId="0" fillId="0" borderId="6" xfId="0" applyNumberFormat="1" applyBorder="1" applyAlignment="1" applyProtection="1">
      <alignment/>
      <protection/>
    </xf>
    <xf numFmtId="0" fontId="5" fillId="0" borderId="3" xfId="0" applyFont="1" applyBorder="1" applyAlignment="1" applyProtection="1">
      <alignment horizontal="center" vertical="center" wrapText="1" shrinkToFit="1"/>
      <protection locked="0"/>
    </xf>
    <xf numFmtId="10" fontId="0" fillId="2" borderId="5" xfId="15" applyNumberFormat="1" applyFill="1" applyBorder="1" applyAlignment="1" applyProtection="1">
      <alignment/>
      <protection/>
    </xf>
    <xf numFmtId="10" fontId="0" fillId="2" borderId="2" xfId="15" applyNumberFormat="1" applyFill="1" applyBorder="1" applyAlignment="1" applyProtection="1">
      <alignment/>
      <protection/>
    </xf>
    <xf numFmtId="3" fontId="0" fillId="2" borderId="5" xfId="15" applyNumberFormat="1" applyFill="1" applyBorder="1" applyAlignment="1" applyProtection="1">
      <alignment/>
      <protection/>
    </xf>
    <xf numFmtId="3" fontId="0" fillId="2" borderId="2" xfId="15" applyNumberFormat="1" applyFill="1" applyBorder="1" applyAlignment="1" applyProtection="1">
      <alignment/>
      <protection/>
    </xf>
    <xf numFmtId="0" fontId="5" fillId="0" borderId="7" xfId="0" applyFont="1" applyBorder="1" applyAlignment="1" applyProtection="1">
      <alignment horizontal="center" vertical="center"/>
      <protection locked="0"/>
    </xf>
    <xf numFmtId="177" fontId="0" fillId="0" borderId="7" xfId="0" applyNumberFormat="1" applyBorder="1" applyAlignment="1" applyProtection="1">
      <alignment horizontal="center"/>
      <protection locked="0"/>
    </xf>
    <xf numFmtId="180" fontId="0" fillId="0" borderId="2" xfId="17" applyNumberFormat="1" applyFont="1" applyBorder="1" applyAlignment="1" applyProtection="1">
      <alignment/>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right"/>
      <protection locked="0"/>
    </xf>
    <xf numFmtId="0" fontId="0"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0" fontId="0" fillId="0" borderId="0" xfId="0" applyAlignment="1" applyProtection="1">
      <alignment/>
      <protection locked="0"/>
    </xf>
    <xf numFmtId="0" fontId="9" fillId="0" borderId="0" xfId="0" applyFont="1" applyAlignment="1" applyProtection="1">
      <alignment/>
      <protection locked="0"/>
    </xf>
    <xf numFmtId="0" fontId="0" fillId="0" borderId="0" xfId="0" applyAlignment="1" applyProtection="1">
      <alignment wrapText="1"/>
      <protection locked="0"/>
    </xf>
    <xf numFmtId="0" fontId="5" fillId="0" borderId="8" xfId="0" applyFont="1" applyBorder="1" applyAlignment="1" applyProtection="1">
      <alignment horizontal="center" vertical="center"/>
      <protection locked="0"/>
    </xf>
    <xf numFmtId="180" fontId="0" fillId="0" borderId="5" xfId="17" applyNumberFormat="1" applyFont="1" applyBorder="1" applyAlignment="1" applyProtection="1">
      <alignment/>
      <protection locked="0"/>
    </xf>
    <xf numFmtId="180" fontId="0" fillId="0" borderId="2" xfId="17" applyNumberFormat="1" applyFont="1" applyBorder="1" applyAlignment="1" applyProtection="1">
      <alignment/>
      <protection locked="0"/>
    </xf>
    <xf numFmtId="0" fontId="10" fillId="0" borderId="2" xfId="0" applyFont="1" applyBorder="1" applyAlignment="1" applyProtection="1">
      <alignment/>
      <protection locked="0"/>
    </xf>
    <xf numFmtId="177" fontId="10" fillId="0" borderId="4" xfId="0" applyNumberFormat="1" applyFont="1" applyBorder="1" applyAlignment="1" applyProtection="1">
      <alignment horizontal="center"/>
      <protection locked="0"/>
    </xf>
    <xf numFmtId="177" fontId="10" fillId="0" borderId="7" xfId="0" applyNumberFormat="1" applyFont="1" applyBorder="1" applyAlignment="1" applyProtection="1">
      <alignment horizontal="center"/>
      <protection locked="0"/>
    </xf>
    <xf numFmtId="178" fontId="10" fillId="0" borderId="5" xfId="0" applyNumberFormat="1" applyFont="1" applyBorder="1" applyAlignment="1" applyProtection="1">
      <alignment horizontal="center"/>
      <protection locked="0"/>
    </xf>
    <xf numFmtId="180" fontId="10" fillId="0" borderId="5" xfId="17" applyNumberFormat="1" applyFont="1" applyBorder="1" applyAlignment="1" applyProtection="1">
      <alignment/>
      <protection locked="0"/>
    </xf>
    <xf numFmtId="38" fontId="10" fillId="0" borderId="5" xfId="17" applyFont="1" applyBorder="1" applyAlignment="1" applyProtection="1">
      <alignment/>
      <protection locked="0"/>
    </xf>
    <xf numFmtId="57" fontId="10" fillId="0" borderId="5" xfId="0" applyNumberFormat="1" applyFont="1" applyBorder="1" applyAlignment="1" applyProtection="1">
      <alignment horizontal="center"/>
      <protection locked="0"/>
    </xf>
    <xf numFmtId="0" fontId="0" fillId="0" borderId="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9" xfId="0" applyBorder="1" applyAlignment="1" applyProtection="1">
      <alignment horizontal="left"/>
      <protection locked="0"/>
    </xf>
    <xf numFmtId="0" fontId="0" fillId="0" borderId="0" xfId="0"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pplyProtection="1">
      <alignment horizontal="center" vertic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0" fillId="0" borderId="1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9" fontId="0" fillId="0" borderId="16" xfId="0" applyNumberFormat="1" applyBorder="1" applyAlignment="1" applyProtection="1">
      <alignment horizontal="right"/>
      <protection locked="0"/>
    </xf>
    <xf numFmtId="179" fontId="0" fillId="0" borderId="6" xfId="0" applyNumberFormat="1" applyBorder="1" applyAlignment="1" applyProtection="1">
      <alignment horizontal="right"/>
      <protection locked="0"/>
    </xf>
    <xf numFmtId="10" fontId="0" fillId="2" borderId="16" xfId="15" applyNumberFormat="1" applyFill="1" applyBorder="1" applyAlignment="1" applyProtection="1">
      <alignment horizontal="right"/>
      <protection/>
    </xf>
    <xf numFmtId="10" fontId="0" fillId="2" borderId="6" xfId="15" applyNumberFormat="1" applyFill="1" applyBorder="1" applyAlignment="1" applyProtection="1">
      <alignment horizontal="right"/>
      <protection/>
    </xf>
    <xf numFmtId="3" fontId="0" fillId="0" borderId="16" xfId="17" applyNumberFormat="1" applyBorder="1" applyAlignment="1" applyProtection="1">
      <alignment horizontal="right"/>
      <protection locked="0"/>
    </xf>
    <xf numFmtId="3" fontId="0" fillId="0" borderId="6" xfId="17" applyNumberFormat="1" applyBorder="1" applyAlignment="1" applyProtection="1">
      <alignment horizontal="right"/>
      <protection locked="0"/>
    </xf>
    <xf numFmtId="0" fontId="0" fillId="0" borderId="16" xfId="0" applyBorder="1" applyAlignment="1" applyProtection="1">
      <alignment horizontal="right"/>
      <protection locked="0"/>
    </xf>
    <xf numFmtId="0" fontId="0" fillId="0" borderId="6" xfId="0" applyBorder="1" applyAlignment="1" applyProtection="1">
      <alignment horizontal="right"/>
      <protection locked="0"/>
    </xf>
    <xf numFmtId="38" fontId="0" fillId="0" borderId="16" xfId="17" applyBorder="1" applyAlignment="1" applyProtection="1">
      <alignment horizontal="right"/>
      <protection locked="0"/>
    </xf>
    <xf numFmtId="38" fontId="0" fillId="0" borderId="6" xfId="17" applyBorder="1" applyAlignment="1" applyProtection="1">
      <alignment horizontal="right"/>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179" fontId="0" fillId="0" borderId="18" xfId="0" applyNumberFormat="1" applyBorder="1" applyAlignment="1" applyProtection="1">
      <alignment horizontal="right"/>
      <protection locked="0"/>
    </xf>
    <xf numFmtId="0" fontId="0" fillId="0" borderId="19" xfId="0" applyFont="1" applyBorder="1" applyAlignment="1" applyProtection="1">
      <alignment horizontal="right"/>
      <protection locked="0"/>
    </xf>
    <xf numFmtId="0" fontId="0" fillId="0" borderId="1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0" fillId="0" borderId="19" xfId="0" applyFont="1" applyBorder="1" applyAlignment="1" applyProtection="1">
      <alignment horizontal="right"/>
      <protection locked="0"/>
    </xf>
    <xf numFmtId="3" fontId="10" fillId="0" borderId="16" xfId="17" applyNumberFormat="1" applyFont="1" applyBorder="1" applyAlignment="1" applyProtection="1">
      <alignment horizontal="right"/>
      <protection locked="0"/>
    </xf>
    <xf numFmtId="3" fontId="10" fillId="0" borderId="6" xfId="17" applyNumberFormat="1"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6" xfId="0" applyFont="1" applyBorder="1" applyAlignment="1" applyProtection="1">
      <alignment horizontal="right"/>
      <protection locked="0"/>
    </xf>
    <xf numFmtId="38" fontId="10" fillId="0" borderId="16" xfId="17" applyFont="1" applyBorder="1" applyAlignment="1" applyProtection="1">
      <alignment horizontal="right"/>
      <protection locked="0"/>
    </xf>
    <xf numFmtId="38" fontId="10" fillId="0" borderId="6" xfId="17" applyFont="1" applyBorder="1" applyAlignment="1" applyProtection="1">
      <alignment horizontal="right"/>
      <protection locked="0"/>
    </xf>
    <xf numFmtId="0" fontId="10" fillId="0" borderId="1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179" fontId="10" fillId="0" borderId="16" xfId="0" applyNumberFormat="1" applyFont="1" applyBorder="1" applyAlignment="1" applyProtection="1">
      <alignment horizontal="right"/>
      <protection locked="0"/>
    </xf>
    <xf numFmtId="179" fontId="10" fillId="0" borderId="6" xfId="0" applyNumberFormat="1" applyFont="1" applyBorder="1" applyAlignment="1" applyProtection="1">
      <alignment horizontal="right"/>
      <protection locked="0"/>
    </xf>
    <xf numFmtId="0" fontId="11" fillId="0" borderId="0" xfId="0" applyFont="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75" zoomScaleNormal="75" workbookViewId="0" topLeftCell="A1">
      <selection activeCell="O14" sqref="O14"/>
    </sheetView>
  </sheetViews>
  <sheetFormatPr defaultColWidth="9.00390625" defaultRowHeight="13.5"/>
  <cols>
    <col min="1" max="1" width="5.625" style="4" customWidth="1"/>
    <col min="2" max="2" width="7.625" style="4" customWidth="1"/>
    <col min="3" max="3" width="40.125" style="4" customWidth="1"/>
    <col min="4" max="11" width="15.625" style="4" customWidth="1"/>
    <col min="12" max="12" width="3.00390625" style="35" hidden="1" customWidth="1"/>
    <col min="13" max="16384" width="9.00390625" style="4" customWidth="1"/>
  </cols>
  <sheetData>
    <row r="1" spans="1:12" s="3" customFormat="1" ht="21">
      <c r="A1" s="52" t="s">
        <v>6</v>
      </c>
      <c r="B1" s="52"/>
      <c r="C1" s="52"/>
      <c r="D1" s="52"/>
      <c r="E1" s="52"/>
      <c r="F1" s="52"/>
      <c r="G1" s="52"/>
      <c r="H1" s="52"/>
      <c r="I1" s="52"/>
      <c r="J1" s="52"/>
      <c r="K1" s="52"/>
      <c r="L1" s="33"/>
    </row>
    <row r="2" spans="1:12" s="3" customFormat="1" ht="18.75" customHeight="1">
      <c r="A2" s="54" t="s">
        <v>29</v>
      </c>
      <c r="B2" s="54"/>
      <c r="C2" s="54"/>
      <c r="D2" s="54"/>
      <c r="E2" s="54"/>
      <c r="F2" s="54"/>
      <c r="G2" s="54"/>
      <c r="H2" s="54"/>
      <c r="I2" s="54"/>
      <c r="J2" s="54"/>
      <c r="K2" s="54"/>
      <c r="L2" s="33"/>
    </row>
    <row r="3" spans="1:12" ht="26.25" customHeight="1">
      <c r="A3" s="53" t="s">
        <v>30</v>
      </c>
      <c r="B3" s="53"/>
      <c r="C3" s="53"/>
      <c r="J3" s="53" t="s">
        <v>31</v>
      </c>
      <c r="K3" s="53"/>
      <c r="L3" s="34"/>
    </row>
    <row r="4" spans="11:12" ht="15" customHeight="1">
      <c r="K4" s="5" t="s">
        <v>2</v>
      </c>
      <c r="L4" s="34"/>
    </row>
    <row r="5" spans="1:12" s="6" customFormat="1" ht="21.75" customHeight="1">
      <c r="A5" s="55" t="s">
        <v>10</v>
      </c>
      <c r="B5" s="64" t="s">
        <v>62</v>
      </c>
      <c r="C5" s="58" t="s">
        <v>4</v>
      </c>
      <c r="D5" s="1" t="s">
        <v>0</v>
      </c>
      <c r="E5" s="60" t="s">
        <v>21</v>
      </c>
      <c r="F5" s="60" t="s">
        <v>19</v>
      </c>
      <c r="G5" s="62" t="s">
        <v>17</v>
      </c>
      <c r="H5" s="62" t="s">
        <v>46</v>
      </c>
      <c r="I5" s="62" t="s">
        <v>42</v>
      </c>
      <c r="J5" s="58" t="s">
        <v>44</v>
      </c>
      <c r="K5" s="60" t="s">
        <v>48</v>
      </c>
      <c r="L5" s="36"/>
    </row>
    <row r="6" spans="1:12" s="6" customFormat="1" ht="17.25" customHeight="1">
      <c r="A6" s="56"/>
      <c r="B6" s="65"/>
      <c r="C6" s="59"/>
      <c r="D6" s="30" t="s">
        <v>28</v>
      </c>
      <c r="E6" s="61"/>
      <c r="F6" s="61"/>
      <c r="G6" s="63"/>
      <c r="H6" s="63"/>
      <c r="I6" s="63"/>
      <c r="J6" s="59"/>
      <c r="K6" s="61"/>
      <c r="L6" s="36"/>
    </row>
    <row r="7" spans="1:12" s="6" customFormat="1" ht="38.25" customHeight="1" thickBot="1">
      <c r="A7" s="57"/>
      <c r="B7" s="66"/>
      <c r="C7" s="7" t="s">
        <v>5</v>
      </c>
      <c r="D7" s="7" t="s">
        <v>1</v>
      </c>
      <c r="E7" s="25" t="s">
        <v>22</v>
      </c>
      <c r="F7" s="25" t="s">
        <v>20</v>
      </c>
      <c r="G7" s="25" t="s">
        <v>18</v>
      </c>
      <c r="H7" s="25" t="s">
        <v>47</v>
      </c>
      <c r="I7" s="25" t="s">
        <v>43</v>
      </c>
      <c r="J7" s="7" t="s">
        <v>45</v>
      </c>
      <c r="K7" s="25" t="s">
        <v>16</v>
      </c>
      <c r="L7" s="36"/>
    </row>
    <row r="8" spans="1:13" ht="15" customHeight="1" thickTop="1">
      <c r="A8" s="70">
        <v>1</v>
      </c>
      <c r="B8" s="70"/>
      <c r="C8" s="73"/>
      <c r="D8" s="9" t="s">
        <v>33</v>
      </c>
      <c r="E8" s="75"/>
      <c r="F8" s="75"/>
      <c r="G8" s="77" t="str">
        <f aca="true" t="shared" si="0" ref="G8:G31">IF(F8=0," ",F8/E8)</f>
        <v> </v>
      </c>
      <c r="H8" s="79"/>
      <c r="I8" s="81"/>
      <c r="J8" s="83"/>
      <c r="K8" s="83"/>
      <c r="L8" s="88">
        <v>1</v>
      </c>
      <c r="M8" s="23"/>
    </row>
    <row r="9" spans="1:13" ht="15" customHeight="1">
      <c r="A9" s="71"/>
      <c r="B9" s="71"/>
      <c r="C9" s="74"/>
      <c r="D9" s="31" t="s">
        <v>34</v>
      </c>
      <c r="E9" s="76"/>
      <c r="F9" s="76"/>
      <c r="G9" s="78"/>
      <c r="H9" s="80"/>
      <c r="I9" s="82"/>
      <c r="J9" s="84"/>
      <c r="K9" s="84"/>
      <c r="L9" s="88"/>
      <c r="M9" s="23"/>
    </row>
    <row r="10" spans="1:12" ht="25.5" customHeight="1" thickBot="1">
      <c r="A10" s="72"/>
      <c r="B10" s="72"/>
      <c r="C10" s="2"/>
      <c r="D10" s="11" t="s">
        <v>35</v>
      </c>
      <c r="E10" s="20"/>
      <c r="F10" s="14"/>
      <c r="G10" s="26" t="str">
        <f t="shared" si="0"/>
        <v> </v>
      </c>
      <c r="H10" s="28">
        <f>IF(F10="","",(F10/12)*3)</f>
      </c>
      <c r="I10" s="14"/>
      <c r="J10" s="21"/>
      <c r="K10" s="26" t="str">
        <f>IF(K8=0," ",F10/K8)</f>
        <v> </v>
      </c>
      <c r="L10" s="35">
        <v>2</v>
      </c>
    </row>
    <row r="11" spans="1:13" ht="15" customHeight="1" thickTop="1">
      <c r="A11" s="70">
        <v>2</v>
      </c>
      <c r="B11" s="70"/>
      <c r="C11" s="85"/>
      <c r="D11" s="9"/>
      <c r="E11" s="75"/>
      <c r="F11" s="75"/>
      <c r="G11" s="77" t="str">
        <f t="shared" si="0"/>
        <v> </v>
      </c>
      <c r="H11" s="79"/>
      <c r="I11" s="81"/>
      <c r="J11" s="83"/>
      <c r="K11" s="83"/>
      <c r="L11" s="88">
        <v>1</v>
      </c>
      <c r="M11" s="23"/>
    </row>
    <row r="12" spans="1:13" ht="15" customHeight="1">
      <c r="A12" s="71"/>
      <c r="B12" s="71"/>
      <c r="C12" s="86"/>
      <c r="D12" s="31" t="s">
        <v>32</v>
      </c>
      <c r="E12" s="87"/>
      <c r="F12" s="76"/>
      <c r="G12" s="78"/>
      <c r="H12" s="80"/>
      <c r="I12" s="82"/>
      <c r="J12" s="84"/>
      <c r="K12" s="84"/>
      <c r="L12" s="88"/>
      <c r="M12" s="23"/>
    </row>
    <row r="13" spans="1:12" ht="25.5" customHeight="1" thickBot="1">
      <c r="A13" s="72"/>
      <c r="B13" s="72"/>
      <c r="C13" s="2"/>
      <c r="D13" s="11"/>
      <c r="E13" s="20"/>
      <c r="F13" s="14"/>
      <c r="G13" s="26" t="str">
        <f t="shared" si="0"/>
        <v> </v>
      </c>
      <c r="H13" s="28">
        <f>IF(F13="","",(F13/12)*3)</f>
      </c>
      <c r="I13" s="14"/>
      <c r="J13" s="21"/>
      <c r="K13" s="26" t="str">
        <f>IF(K11=0," ",F13/K11)</f>
        <v> </v>
      </c>
      <c r="L13" s="35">
        <v>2</v>
      </c>
    </row>
    <row r="14" spans="1:13" ht="15" customHeight="1" thickTop="1">
      <c r="A14" s="70">
        <v>3</v>
      </c>
      <c r="B14" s="70"/>
      <c r="C14" s="73"/>
      <c r="D14" s="9"/>
      <c r="E14" s="75"/>
      <c r="F14" s="75"/>
      <c r="G14" s="77" t="str">
        <f t="shared" si="0"/>
        <v> </v>
      </c>
      <c r="H14" s="79"/>
      <c r="I14" s="81"/>
      <c r="J14" s="83"/>
      <c r="K14" s="83"/>
      <c r="L14" s="88">
        <v>1</v>
      </c>
      <c r="M14" s="23"/>
    </row>
    <row r="15" spans="1:13" ht="15" customHeight="1">
      <c r="A15" s="71"/>
      <c r="B15" s="71"/>
      <c r="C15" s="74"/>
      <c r="D15" s="31" t="s">
        <v>32</v>
      </c>
      <c r="E15" s="76"/>
      <c r="F15" s="76"/>
      <c r="G15" s="78"/>
      <c r="H15" s="80"/>
      <c r="I15" s="82"/>
      <c r="J15" s="84"/>
      <c r="K15" s="84"/>
      <c r="L15" s="88"/>
      <c r="M15" s="23"/>
    </row>
    <row r="16" spans="1:12" ht="25.5" customHeight="1" thickBot="1">
      <c r="A16" s="72"/>
      <c r="B16" s="72"/>
      <c r="C16" s="2"/>
      <c r="D16" s="11"/>
      <c r="E16" s="20"/>
      <c r="F16" s="14"/>
      <c r="G16" s="26" t="str">
        <f t="shared" si="0"/>
        <v> </v>
      </c>
      <c r="H16" s="28">
        <f>IF(F16="","",(F16/12)*3)</f>
      </c>
      <c r="I16" s="14"/>
      <c r="J16" s="21"/>
      <c r="K16" s="26" t="str">
        <f>IF(K14=0," ",F16/K14)</f>
        <v> </v>
      </c>
      <c r="L16" s="35">
        <v>2</v>
      </c>
    </row>
    <row r="17" spans="1:13" ht="14.25" customHeight="1" thickTop="1">
      <c r="A17" s="70">
        <v>4</v>
      </c>
      <c r="B17" s="70"/>
      <c r="C17" s="73"/>
      <c r="D17" s="9"/>
      <c r="E17" s="75"/>
      <c r="F17" s="75"/>
      <c r="G17" s="77" t="str">
        <f t="shared" si="0"/>
        <v> </v>
      </c>
      <c r="H17" s="79"/>
      <c r="I17" s="81"/>
      <c r="J17" s="83"/>
      <c r="K17" s="83"/>
      <c r="L17" s="88">
        <v>1</v>
      </c>
      <c r="M17" s="23"/>
    </row>
    <row r="18" spans="1:13" ht="14.25" customHeight="1">
      <c r="A18" s="71"/>
      <c r="B18" s="71"/>
      <c r="C18" s="74"/>
      <c r="D18" s="31" t="s">
        <v>32</v>
      </c>
      <c r="E18" s="76"/>
      <c r="F18" s="76"/>
      <c r="G18" s="78"/>
      <c r="H18" s="80"/>
      <c r="I18" s="82"/>
      <c r="J18" s="84"/>
      <c r="K18" s="84"/>
      <c r="L18" s="88"/>
      <c r="M18" s="23"/>
    </row>
    <row r="19" spans="1:12" ht="25.5" customHeight="1" thickBot="1">
      <c r="A19" s="72"/>
      <c r="B19" s="72"/>
      <c r="C19" s="2"/>
      <c r="D19" s="11"/>
      <c r="E19" s="20"/>
      <c r="F19" s="14"/>
      <c r="G19" s="26" t="str">
        <f t="shared" si="0"/>
        <v> </v>
      </c>
      <c r="H19" s="28">
        <f>IF(F19="","",(F19/12)*3)</f>
      </c>
      <c r="I19" s="14"/>
      <c r="J19" s="21"/>
      <c r="K19" s="26" t="str">
        <f>IF(K17=0," ",F19/K17)</f>
        <v> </v>
      </c>
      <c r="L19" s="35">
        <v>2</v>
      </c>
    </row>
    <row r="20" spans="1:13" ht="14.25" customHeight="1" thickTop="1">
      <c r="A20" s="70">
        <v>5</v>
      </c>
      <c r="B20" s="70"/>
      <c r="C20" s="73"/>
      <c r="D20" s="9"/>
      <c r="E20" s="75"/>
      <c r="F20" s="75"/>
      <c r="G20" s="77" t="str">
        <f t="shared" si="0"/>
        <v> </v>
      </c>
      <c r="H20" s="79"/>
      <c r="I20" s="81"/>
      <c r="J20" s="83"/>
      <c r="K20" s="83"/>
      <c r="L20" s="88">
        <v>1</v>
      </c>
      <c r="M20" s="23"/>
    </row>
    <row r="21" spans="1:13" ht="14.25" customHeight="1">
      <c r="A21" s="71"/>
      <c r="B21" s="71"/>
      <c r="C21" s="74"/>
      <c r="D21" s="31" t="s">
        <v>32</v>
      </c>
      <c r="E21" s="76"/>
      <c r="F21" s="76"/>
      <c r="G21" s="78"/>
      <c r="H21" s="80"/>
      <c r="I21" s="82"/>
      <c r="J21" s="84"/>
      <c r="K21" s="84"/>
      <c r="L21" s="88"/>
      <c r="M21" s="23"/>
    </row>
    <row r="22" spans="1:12" ht="25.5" customHeight="1" thickBot="1">
      <c r="A22" s="72"/>
      <c r="B22" s="72"/>
      <c r="C22" s="2"/>
      <c r="D22" s="11"/>
      <c r="E22" s="20"/>
      <c r="F22" s="14"/>
      <c r="G22" s="26" t="str">
        <f t="shared" si="0"/>
        <v> </v>
      </c>
      <c r="H22" s="28">
        <f>IF(F22="","",(F22/12)*3)</f>
      </c>
      <c r="I22" s="14"/>
      <c r="J22" s="21"/>
      <c r="K22" s="26" t="str">
        <f>IF(K20=0," ",F22/K20)</f>
        <v> </v>
      </c>
      <c r="L22" s="35">
        <v>2</v>
      </c>
    </row>
    <row r="23" spans="1:13" ht="14.25" customHeight="1" thickTop="1">
      <c r="A23" s="70">
        <v>6</v>
      </c>
      <c r="B23" s="70"/>
      <c r="C23" s="73"/>
      <c r="D23" s="9"/>
      <c r="E23" s="75"/>
      <c r="F23" s="75"/>
      <c r="G23" s="77" t="str">
        <f t="shared" si="0"/>
        <v> </v>
      </c>
      <c r="H23" s="79"/>
      <c r="I23" s="81"/>
      <c r="J23" s="83"/>
      <c r="K23" s="83"/>
      <c r="L23" s="88">
        <v>1</v>
      </c>
      <c r="M23" s="23"/>
    </row>
    <row r="24" spans="1:13" ht="14.25" customHeight="1">
      <c r="A24" s="71"/>
      <c r="B24" s="71"/>
      <c r="C24" s="74"/>
      <c r="D24" s="31" t="s">
        <v>32</v>
      </c>
      <c r="E24" s="76"/>
      <c r="F24" s="76"/>
      <c r="G24" s="78"/>
      <c r="H24" s="80"/>
      <c r="I24" s="82"/>
      <c r="J24" s="84"/>
      <c r="K24" s="84"/>
      <c r="L24" s="88"/>
      <c r="M24" s="23"/>
    </row>
    <row r="25" spans="1:12" ht="25.5" customHeight="1" thickBot="1">
      <c r="A25" s="72"/>
      <c r="B25" s="72"/>
      <c r="C25" s="2"/>
      <c r="D25" s="11"/>
      <c r="E25" s="20"/>
      <c r="F25" s="14"/>
      <c r="G25" s="26" t="str">
        <f t="shared" si="0"/>
        <v> </v>
      </c>
      <c r="H25" s="28">
        <f>IF(F25="","",(F25/12)*3)</f>
      </c>
      <c r="I25" s="14"/>
      <c r="J25" s="21"/>
      <c r="K25" s="26" t="str">
        <f>IF(K23=0," ",F25/K23)</f>
        <v> </v>
      </c>
      <c r="L25" s="35">
        <v>2</v>
      </c>
    </row>
    <row r="26" spans="1:13" ht="14.25" customHeight="1" thickTop="1">
      <c r="A26" s="70">
        <v>7</v>
      </c>
      <c r="B26" s="70"/>
      <c r="C26" s="73"/>
      <c r="D26" s="9"/>
      <c r="E26" s="75"/>
      <c r="F26" s="75"/>
      <c r="G26" s="77" t="str">
        <f t="shared" si="0"/>
        <v> </v>
      </c>
      <c r="H26" s="79"/>
      <c r="I26" s="81"/>
      <c r="J26" s="83"/>
      <c r="K26" s="83"/>
      <c r="L26" s="88">
        <v>1</v>
      </c>
      <c r="M26" s="23"/>
    </row>
    <row r="27" spans="1:13" ht="14.25" customHeight="1">
      <c r="A27" s="71"/>
      <c r="B27" s="71"/>
      <c r="C27" s="74"/>
      <c r="D27" s="31" t="s">
        <v>32</v>
      </c>
      <c r="E27" s="76"/>
      <c r="F27" s="76"/>
      <c r="G27" s="78"/>
      <c r="H27" s="80"/>
      <c r="I27" s="82"/>
      <c r="J27" s="84"/>
      <c r="K27" s="84"/>
      <c r="L27" s="88"/>
      <c r="M27" s="23"/>
    </row>
    <row r="28" spans="1:12" ht="25.5" customHeight="1" thickBot="1">
      <c r="A28" s="72"/>
      <c r="B28" s="72"/>
      <c r="C28" s="2"/>
      <c r="D28" s="11"/>
      <c r="E28" s="20"/>
      <c r="F28" s="14"/>
      <c r="G28" s="26" t="str">
        <f t="shared" si="0"/>
        <v> </v>
      </c>
      <c r="H28" s="28">
        <f>IF(F28="","",(F28/12)*3)</f>
      </c>
      <c r="I28" s="14"/>
      <c r="J28" s="21"/>
      <c r="K28" s="26" t="str">
        <f>IF(K26=0," ",F28/K26)</f>
        <v> </v>
      </c>
      <c r="L28" s="35">
        <v>2</v>
      </c>
    </row>
    <row r="29" spans="1:13" ht="14.25" customHeight="1" thickTop="1">
      <c r="A29" s="70">
        <v>8</v>
      </c>
      <c r="B29" s="70"/>
      <c r="C29" s="73"/>
      <c r="D29" s="9"/>
      <c r="E29" s="75"/>
      <c r="F29" s="75"/>
      <c r="G29" s="77" t="str">
        <f t="shared" si="0"/>
        <v> </v>
      </c>
      <c r="H29" s="79"/>
      <c r="I29" s="81"/>
      <c r="J29" s="83"/>
      <c r="K29" s="83"/>
      <c r="L29" s="88">
        <v>1</v>
      </c>
      <c r="M29" s="23"/>
    </row>
    <row r="30" spans="1:13" ht="14.25" customHeight="1">
      <c r="A30" s="71"/>
      <c r="B30" s="71"/>
      <c r="C30" s="74"/>
      <c r="D30" s="31" t="s">
        <v>32</v>
      </c>
      <c r="E30" s="76"/>
      <c r="F30" s="76"/>
      <c r="G30" s="78"/>
      <c r="H30" s="80"/>
      <c r="I30" s="82"/>
      <c r="J30" s="84"/>
      <c r="K30" s="84"/>
      <c r="L30" s="88"/>
      <c r="M30" s="23"/>
    </row>
    <row r="31" spans="1:12" ht="25.5" customHeight="1">
      <c r="A31" s="72"/>
      <c r="B31" s="72"/>
      <c r="C31" s="2"/>
      <c r="D31" s="10"/>
      <c r="E31" s="32"/>
      <c r="F31" s="15"/>
      <c r="G31" s="27" t="str">
        <f t="shared" si="0"/>
        <v> </v>
      </c>
      <c r="H31" s="29">
        <f>IF(F31="","",(F31/12)*3)</f>
      </c>
      <c r="I31" s="15"/>
      <c r="J31" s="22"/>
      <c r="K31" s="27" t="str">
        <f>IF(K29=0," ",F31/K29)</f>
        <v> </v>
      </c>
      <c r="L31" s="35">
        <v>2</v>
      </c>
    </row>
    <row r="32" spans="1:11" ht="25.5" customHeight="1">
      <c r="A32" s="67" t="s">
        <v>3</v>
      </c>
      <c r="B32" s="30"/>
      <c r="C32" s="68"/>
      <c r="D32" s="68"/>
      <c r="E32" s="24" t="str">
        <f>IF(E8=0," ",SUMIF($L$8:$L$29,1,E8:E29))</f>
        <v> </v>
      </c>
      <c r="F32" s="24" t="str">
        <f>+IF(F8=0," ",SUMIF($L$8:$L$29,1,F8:F29))</f>
        <v> </v>
      </c>
      <c r="G32" s="17" t="str">
        <f>IF(F8=0," ",F32/E32)</f>
        <v> </v>
      </c>
      <c r="H32" s="13" t="str">
        <f>IF(H8=0," ",SUMIF($L$8:$L$31,1,H8:H31))</f>
        <v> </v>
      </c>
      <c r="I32" s="12" t="s">
        <v>11</v>
      </c>
      <c r="J32" s="18" t="str">
        <f>IF(J8=0," ",SUMIF($L$8:$L$29,1,J8:J29))</f>
        <v> </v>
      </c>
      <c r="K32" s="13" t="str">
        <f>IF(K8=0," ",SUMIF($L$8:$L$31,1,K8:K31))</f>
        <v> </v>
      </c>
    </row>
    <row r="33" spans="1:11" ht="25.5" customHeight="1">
      <c r="A33" s="67"/>
      <c r="B33" s="40"/>
      <c r="C33" s="69"/>
      <c r="D33" s="69"/>
      <c r="E33" s="19" t="str">
        <f>IF(E10=0," ",SUMIF($L$10:$L$31,2,E$10:E$31))</f>
        <v> </v>
      </c>
      <c r="F33" s="19" t="str">
        <f>IF(F10=0," ",SUMIF($L$10:$L$31,2,F$10:F$31))</f>
        <v> </v>
      </c>
      <c r="G33" s="16" t="str">
        <f>IF(F8=0," ",F33/E33)</f>
        <v> </v>
      </c>
      <c r="H33" s="19">
        <f>IF(H10=0," ",SUMIF($L$10:$L$31,2,H$10:H$31))</f>
        <v>0</v>
      </c>
      <c r="I33" s="19" t="str">
        <f>IF(I10=0," ",SUMIF($L$10:$L$31,2,I$10:I$31))</f>
        <v> </v>
      </c>
      <c r="J33" s="8" t="s">
        <v>11</v>
      </c>
      <c r="K33" s="16" t="str">
        <f>IF(K8=0," ",F33/K32)</f>
        <v> </v>
      </c>
    </row>
    <row r="34" ht="4.5" customHeight="1"/>
    <row r="35" spans="1:2" ht="15.75" customHeight="1">
      <c r="A35" s="5" t="s">
        <v>37</v>
      </c>
      <c r="B35" s="4" t="s">
        <v>7</v>
      </c>
    </row>
    <row r="36" ht="15.75" customHeight="1">
      <c r="B36" s="4" t="s">
        <v>8</v>
      </c>
    </row>
    <row r="37" ht="15.75" customHeight="1">
      <c r="B37" s="4" t="s">
        <v>9</v>
      </c>
    </row>
    <row r="38" spans="1:2" ht="15.75" customHeight="1">
      <c r="A38" s="5" t="s">
        <v>38</v>
      </c>
      <c r="B38" s="37" t="s">
        <v>26</v>
      </c>
    </row>
    <row r="39" spans="1:2" ht="15.75" customHeight="1">
      <c r="A39" s="5"/>
      <c r="B39" s="37" t="s">
        <v>25</v>
      </c>
    </row>
    <row r="40" spans="1:2" ht="15.75" customHeight="1">
      <c r="A40" s="5"/>
      <c r="B40" s="37" t="s">
        <v>24</v>
      </c>
    </row>
    <row r="41" spans="1:2" ht="15.75" customHeight="1">
      <c r="A41" s="5" t="s">
        <v>39</v>
      </c>
      <c r="B41" s="37" t="s">
        <v>27</v>
      </c>
    </row>
    <row r="42" spans="1:2" ht="15.75" customHeight="1">
      <c r="A42" s="5" t="s">
        <v>40</v>
      </c>
      <c r="B42" s="4" t="s">
        <v>36</v>
      </c>
    </row>
    <row r="43" spans="1:4" ht="23.25" customHeight="1">
      <c r="A43" s="4" t="s">
        <v>63</v>
      </c>
      <c r="D43" s="38"/>
    </row>
    <row r="44" ht="27">
      <c r="C44" s="39" t="s">
        <v>23</v>
      </c>
    </row>
  </sheetData>
  <sheetProtection password="CC71" sheet="1" objects="1" scenarios="1"/>
  <mergeCells count="105">
    <mergeCell ref="B20:B22"/>
    <mergeCell ref="B23:B25"/>
    <mergeCell ref="B26:B28"/>
    <mergeCell ref="B29:B31"/>
    <mergeCell ref="B8:B10"/>
    <mergeCell ref="B11:B13"/>
    <mergeCell ref="B14:B16"/>
    <mergeCell ref="B17:B19"/>
    <mergeCell ref="L20:L21"/>
    <mergeCell ref="L23:L24"/>
    <mergeCell ref="L26:L27"/>
    <mergeCell ref="L29:L30"/>
    <mergeCell ref="L8:L9"/>
    <mergeCell ref="L11:L12"/>
    <mergeCell ref="L14:L15"/>
    <mergeCell ref="L17:L18"/>
    <mergeCell ref="K17:K18"/>
    <mergeCell ref="A20:A22"/>
    <mergeCell ref="C20:C21"/>
    <mergeCell ref="E20:E21"/>
    <mergeCell ref="F20:F21"/>
    <mergeCell ref="G20:G21"/>
    <mergeCell ref="H20:H21"/>
    <mergeCell ref="I20:I21"/>
    <mergeCell ref="J20:J21"/>
    <mergeCell ref="K20:K21"/>
    <mergeCell ref="G17:G18"/>
    <mergeCell ref="H17:H18"/>
    <mergeCell ref="I17:I18"/>
    <mergeCell ref="J17:J18"/>
    <mergeCell ref="A17:A19"/>
    <mergeCell ref="C17:C18"/>
    <mergeCell ref="E17:E18"/>
    <mergeCell ref="F17:F18"/>
    <mergeCell ref="K26:K27"/>
    <mergeCell ref="A29:A31"/>
    <mergeCell ref="C29:C30"/>
    <mergeCell ref="E29:E30"/>
    <mergeCell ref="F29:F30"/>
    <mergeCell ref="G29:G30"/>
    <mergeCell ref="H29:H30"/>
    <mergeCell ref="I29:I30"/>
    <mergeCell ref="J29:J30"/>
    <mergeCell ref="K29:K30"/>
    <mergeCell ref="G26:G27"/>
    <mergeCell ref="H26:H27"/>
    <mergeCell ref="I26:I27"/>
    <mergeCell ref="J26:J27"/>
    <mergeCell ref="A26:A28"/>
    <mergeCell ref="C26:C27"/>
    <mergeCell ref="E26:E27"/>
    <mergeCell ref="F26:F27"/>
    <mergeCell ref="K14:K15"/>
    <mergeCell ref="A23:A25"/>
    <mergeCell ref="C23:C24"/>
    <mergeCell ref="E23:E24"/>
    <mergeCell ref="F23:F24"/>
    <mergeCell ref="G23:G24"/>
    <mergeCell ref="H23:H24"/>
    <mergeCell ref="I23:I24"/>
    <mergeCell ref="J23:J24"/>
    <mergeCell ref="K23:K24"/>
    <mergeCell ref="G14:G15"/>
    <mergeCell ref="H14:H15"/>
    <mergeCell ref="I14:I15"/>
    <mergeCell ref="J14:J15"/>
    <mergeCell ref="A14:A16"/>
    <mergeCell ref="C14:C15"/>
    <mergeCell ref="E14:E15"/>
    <mergeCell ref="F14:F15"/>
    <mergeCell ref="H11:H12"/>
    <mergeCell ref="I11:I12"/>
    <mergeCell ref="J11:J12"/>
    <mergeCell ref="K11:K12"/>
    <mergeCell ref="C11:C12"/>
    <mergeCell ref="E11:E12"/>
    <mergeCell ref="F11:F12"/>
    <mergeCell ref="G11:G12"/>
    <mergeCell ref="H8:H9"/>
    <mergeCell ref="I8:I9"/>
    <mergeCell ref="J8:J9"/>
    <mergeCell ref="K8:K9"/>
    <mergeCell ref="C8:C9"/>
    <mergeCell ref="E8:E9"/>
    <mergeCell ref="F8:F9"/>
    <mergeCell ref="G8:G9"/>
    <mergeCell ref="A32:A33"/>
    <mergeCell ref="J3:K3"/>
    <mergeCell ref="D32:D33"/>
    <mergeCell ref="C32:C33"/>
    <mergeCell ref="A8:A10"/>
    <mergeCell ref="A11:A13"/>
    <mergeCell ref="H5:H6"/>
    <mergeCell ref="I5:I6"/>
    <mergeCell ref="J5:J6"/>
    <mergeCell ref="K5:K6"/>
    <mergeCell ref="A1:K1"/>
    <mergeCell ref="A3:C3"/>
    <mergeCell ref="A2:K2"/>
    <mergeCell ref="A5:A7"/>
    <mergeCell ref="C5:C6"/>
    <mergeCell ref="E5:E6"/>
    <mergeCell ref="F5:F6"/>
    <mergeCell ref="G5:G6"/>
    <mergeCell ref="B5:B7"/>
  </mergeCells>
  <printOptions/>
  <pageMargins left="0.7480314960629921" right="0.1968503937007874" top="0.5905511811023623" bottom="0.2362204724409449" header="0.2362204724409449" footer="0.15748031496062992"/>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75" zoomScaleNormal="75" workbookViewId="0" topLeftCell="A4">
      <selection activeCell="B32" sqref="B32"/>
    </sheetView>
  </sheetViews>
  <sheetFormatPr defaultColWidth="9.00390625" defaultRowHeight="13.5"/>
  <cols>
    <col min="1" max="2" width="6.625" style="4" customWidth="1"/>
    <col min="3" max="3" width="35.875" style="4" customWidth="1"/>
    <col min="4" max="11" width="15.875" style="4" customWidth="1"/>
    <col min="12" max="12" width="3.00390625" style="34" hidden="1" customWidth="1"/>
    <col min="13" max="16384" width="9.00390625" style="4" customWidth="1"/>
  </cols>
  <sheetData>
    <row r="1" spans="1:12" s="3" customFormat="1" ht="21">
      <c r="A1" s="106" t="s">
        <v>61</v>
      </c>
      <c r="B1" s="52"/>
      <c r="C1" s="52"/>
      <c r="D1" s="52"/>
      <c r="E1" s="52"/>
      <c r="F1" s="52"/>
      <c r="G1" s="52"/>
      <c r="H1" s="52"/>
      <c r="I1" s="52"/>
      <c r="J1" s="52"/>
      <c r="K1" s="52"/>
      <c r="L1" s="33"/>
    </row>
    <row r="2" spans="1:12" s="3" customFormat="1" ht="18.75" customHeight="1">
      <c r="A2" s="54" t="s">
        <v>29</v>
      </c>
      <c r="B2" s="54"/>
      <c r="C2" s="54"/>
      <c r="D2" s="54"/>
      <c r="E2" s="54"/>
      <c r="F2" s="54"/>
      <c r="G2" s="54"/>
      <c r="H2" s="54"/>
      <c r="I2" s="54"/>
      <c r="J2" s="54"/>
      <c r="K2" s="54"/>
      <c r="L2" s="33"/>
    </row>
    <row r="3" spans="1:11" ht="26.25" customHeight="1">
      <c r="A3" s="53" t="s">
        <v>30</v>
      </c>
      <c r="B3" s="53"/>
      <c r="C3" s="53"/>
      <c r="J3" s="53" t="s">
        <v>31</v>
      </c>
      <c r="K3" s="53"/>
    </row>
    <row r="4" ht="15" customHeight="1">
      <c r="K4" s="5" t="s">
        <v>2</v>
      </c>
    </row>
    <row r="5" spans="1:12" s="6" customFormat="1" ht="21.75" customHeight="1">
      <c r="A5" s="55" t="s">
        <v>10</v>
      </c>
      <c r="B5" s="64" t="s">
        <v>41</v>
      </c>
      <c r="C5" s="58" t="s">
        <v>4</v>
      </c>
      <c r="D5" s="1" t="s">
        <v>0</v>
      </c>
      <c r="E5" s="60" t="s">
        <v>21</v>
      </c>
      <c r="F5" s="60" t="s">
        <v>19</v>
      </c>
      <c r="G5" s="62" t="s">
        <v>17</v>
      </c>
      <c r="H5" s="62" t="s">
        <v>46</v>
      </c>
      <c r="I5" s="62" t="s">
        <v>42</v>
      </c>
      <c r="J5" s="58" t="s">
        <v>49</v>
      </c>
      <c r="K5" s="60" t="s">
        <v>48</v>
      </c>
      <c r="L5" s="36"/>
    </row>
    <row r="6" spans="1:12" s="6" customFormat="1" ht="17.25" customHeight="1">
      <c r="A6" s="56"/>
      <c r="B6" s="65"/>
      <c r="C6" s="59"/>
      <c r="D6" s="30" t="s">
        <v>28</v>
      </c>
      <c r="E6" s="61"/>
      <c r="F6" s="61"/>
      <c r="G6" s="63"/>
      <c r="H6" s="63"/>
      <c r="I6" s="63"/>
      <c r="J6" s="59"/>
      <c r="K6" s="61"/>
      <c r="L6" s="36"/>
    </row>
    <row r="7" spans="1:12" s="6" customFormat="1" ht="38.25" customHeight="1" thickBot="1">
      <c r="A7" s="57"/>
      <c r="B7" s="66"/>
      <c r="C7" s="7" t="s">
        <v>5</v>
      </c>
      <c r="D7" s="7" t="s">
        <v>1</v>
      </c>
      <c r="E7" s="25" t="s">
        <v>22</v>
      </c>
      <c r="F7" s="25" t="s">
        <v>20</v>
      </c>
      <c r="G7" s="25" t="s">
        <v>18</v>
      </c>
      <c r="H7" s="25" t="s">
        <v>47</v>
      </c>
      <c r="I7" s="25" t="s">
        <v>43</v>
      </c>
      <c r="J7" s="7" t="s">
        <v>45</v>
      </c>
      <c r="K7" s="25" t="s">
        <v>16</v>
      </c>
      <c r="L7" s="36"/>
    </row>
    <row r="8" spans="1:13" ht="15" customHeight="1" thickTop="1">
      <c r="A8" s="70">
        <v>1</v>
      </c>
      <c r="B8" s="92">
        <v>8</v>
      </c>
      <c r="C8" s="102" t="s">
        <v>15</v>
      </c>
      <c r="D8" s="44" t="s">
        <v>58</v>
      </c>
      <c r="E8" s="104">
        <v>20</v>
      </c>
      <c r="F8" s="104">
        <v>18</v>
      </c>
      <c r="G8" s="77">
        <f>IF(F8=0," ",F8/E8)</f>
        <v>0.9</v>
      </c>
      <c r="H8" s="96">
        <v>3000</v>
      </c>
      <c r="I8" s="98" t="s">
        <v>14</v>
      </c>
      <c r="J8" s="100">
        <v>38000</v>
      </c>
      <c r="K8" s="100">
        <v>5800</v>
      </c>
      <c r="L8" s="95">
        <v>1</v>
      </c>
      <c r="M8" s="23"/>
    </row>
    <row r="9" spans="1:13" ht="15" customHeight="1">
      <c r="A9" s="90"/>
      <c r="B9" s="93"/>
      <c r="C9" s="103"/>
      <c r="D9" s="45" t="s">
        <v>59</v>
      </c>
      <c r="E9" s="105"/>
      <c r="F9" s="105"/>
      <c r="G9" s="78"/>
      <c r="H9" s="97"/>
      <c r="I9" s="99"/>
      <c r="J9" s="101"/>
      <c r="K9" s="101"/>
      <c r="L9" s="95"/>
      <c r="M9" s="23"/>
    </row>
    <row r="10" spans="1:12" ht="25.5" customHeight="1" thickBot="1">
      <c r="A10" s="91"/>
      <c r="B10" s="94"/>
      <c r="C10" s="43" t="s">
        <v>12</v>
      </c>
      <c r="D10" s="46" t="s">
        <v>13</v>
      </c>
      <c r="E10" s="47">
        <v>15600</v>
      </c>
      <c r="F10" s="48">
        <v>13050</v>
      </c>
      <c r="G10" s="26">
        <f>IF(F10=0," ",F10/E10)</f>
        <v>0.8365384615384616</v>
      </c>
      <c r="H10" s="28">
        <f>IF(F10="","",(F10/12)*3)</f>
        <v>3262.5</v>
      </c>
      <c r="I10" s="48">
        <v>50000</v>
      </c>
      <c r="J10" s="49" t="s">
        <v>60</v>
      </c>
      <c r="K10" s="26">
        <f>IF(K8=0," ",F10/K8)</f>
        <v>2.25</v>
      </c>
      <c r="L10" s="34">
        <v>2</v>
      </c>
    </row>
    <row r="11" spans="1:13" ht="15" customHeight="1" thickTop="1">
      <c r="A11" s="89">
        <v>2</v>
      </c>
      <c r="B11" s="89"/>
      <c r="C11" s="85"/>
      <c r="D11" s="9"/>
      <c r="E11" s="75"/>
      <c r="F11" s="75"/>
      <c r="G11" s="77" t="str">
        <f>IF(F11=0," ",F11/E11)</f>
        <v> </v>
      </c>
      <c r="H11" s="79"/>
      <c r="I11" s="81"/>
      <c r="J11" s="83"/>
      <c r="K11" s="83"/>
      <c r="L11" s="95">
        <v>1</v>
      </c>
      <c r="M11" s="23"/>
    </row>
    <row r="12" spans="1:13" ht="15" customHeight="1">
      <c r="A12" s="90"/>
      <c r="B12" s="90"/>
      <c r="C12" s="86"/>
      <c r="D12" s="31" t="s">
        <v>50</v>
      </c>
      <c r="E12" s="87"/>
      <c r="F12" s="76"/>
      <c r="G12" s="78"/>
      <c r="H12" s="80"/>
      <c r="I12" s="82"/>
      <c r="J12" s="84"/>
      <c r="K12" s="84"/>
      <c r="L12" s="95"/>
      <c r="M12" s="23"/>
    </row>
    <row r="13" spans="1:12" ht="25.5" customHeight="1" thickBot="1">
      <c r="A13" s="91"/>
      <c r="B13" s="91"/>
      <c r="C13" s="2"/>
      <c r="D13" s="11"/>
      <c r="E13" s="41"/>
      <c r="F13" s="14"/>
      <c r="G13" s="26" t="str">
        <f>IF(F13=0," ",F13/E13)</f>
        <v> </v>
      </c>
      <c r="H13" s="28">
        <f>IF(F13="","",(F13/12)*3)</f>
      </c>
      <c r="I13" s="14"/>
      <c r="J13" s="21"/>
      <c r="K13" s="26" t="str">
        <f>IF(K11=0," ",F13/K11)</f>
        <v> </v>
      </c>
      <c r="L13" s="34">
        <v>2</v>
      </c>
    </row>
    <row r="14" spans="1:13" ht="15" customHeight="1" thickTop="1">
      <c r="A14" s="89">
        <v>3</v>
      </c>
      <c r="B14" s="89"/>
      <c r="C14" s="73"/>
      <c r="D14" s="9"/>
      <c r="E14" s="75"/>
      <c r="F14" s="75"/>
      <c r="G14" s="77" t="str">
        <f>IF(F14=0," ",F14/E14)</f>
        <v> </v>
      </c>
      <c r="H14" s="79"/>
      <c r="I14" s="81"/>
      <c r="J14" s="83"/>
      <c r="K14" s="83"/>
      <c r="L14" s="95">
        <v>1</v>
      </c>
      <c r="M14" s="23"/>
    </row>
    <row r="15" spans="1:13" ht="15" customHeight="1">
      <c r="A15" s="90"/>
      <c r="B15" s="90"/>
      <c r="C15" s="74"/>
      <c r="D15" s="31" t="s">
        <v>32</v>
      </c>
      <c r="E15" s="76"/>
      <c r="F15" s="76"/>
      <c r="G15" s="78"/>
      <c r="H15" s="80"/>
      <c r="I15" s="82"/>
      <c r="J15" s="84"/>
      <c r="K15" s="84"/>
      <c r="L15" s="95"/>
      <c r="M15" s="23"/>
    </row>
    <row r="16" spans="1:12" ht="25.5" customHeight="1" thickBot="1">
      <c r="A16" s="91"/>
      <c r="B16" s="91"/>
      <c r="C16" s="2"/>
      <c r="D16" s="11"/>
      <c r="E16" s="41"/>
      <c r="F16" s="14"/>
      <c r="G16" s="26" t="str">
        <f>IF(F16=0," ",F16/E16)</f>
        <v> </v>
      </c>
      <c r="H16" s="28">
        <f>IF(F16="","",(F16/12)*3)</f>
      </c>
      <c r="I16" s="14"/>
      <c r="J16" s="21"/>
      <c r="K16" s="26" t="str">
        <f>IF(K14=0," ",F16/K14)</f>
        <v> </v>
      </c>
      <c r="L16" s="34">
        <v>2</v>
      </c>
    </row>
    <row r="17" spans="1:13" ht="14.25" customHeight="1" thickTop="1">
      <c r="A17" s="89">
        <v>4</v>
      </c>
      <c r="B17" s="89"/>
      <c r="C17" s="73"/>
      <c r="D17" s="9"/>
      <c r="E17" s="75"/>
      <c r="F17" s="75"/>
      <c r="G17" s="77" t="str">
        <f>IF(F17=0," ",F17/E17)</f>
        <v> </v>
      </c>
      <c r="H17" s="79"/>
      <c r="I17" s="81"/>
      <c r="J17" s="83"/>
      <c r="K17" s="83"/>
      <c r="L17" s="95">
        <v>1</v>
      </c>
      <c r="M17" s="23"/>
    </row>
    <row r="18" spans="1:13" ht="14.25" customHeight="1">
      <c r="A18" s="90"/>
      <c r="B18" s="90"/>
      <c r="C18" s="74"/>
      <c r="D18" s="31" t="s">
        <v>32</v>
      </c>
      <c r="E18" s="76"/>
      <c r="F18" s="76"/>
      <c r="G18" s="78"/>
      <c r="H18" s="80"/>
      <c r="I18" s="82"/>
      <c r="J18" s="84"/>
      <c r="K18" s="84"/>
      <c r="L18" s="95"/>
      <c r="M18" s="23"/>
    </row>
    <row r="19" spans="1:12" ht="25.5" customHeight="1" thickBot="1">
      <c r="A19" s="91"/>
      <c r="B19" s="91"/>
      <c r="C19" s="2"/>
      <c r="D19" s="11"/>
      <c r="E19" s="41"/>
      <c r="F19" s="14"/>
      <c r="G19" s="26" t="str">
        <f>IF(F19=0," ",F19/E19)</f>
        <v> </v>
      </c>
      <c r="H19" s="28">
        <f>IF(F19="","",(F19/12)*3)</f>
      </c>
      <c r="I19" s="14"/>
      <c r="J19" s="21"/>
      <c r="K19" s="26" t="str">
        <f>IF(K17=0," ",F19/K17)</f>
        <v> </v>
      </c>
      <c r="L19" s="34">
        <v>2</v>
      </c>
    </row>
    <row r="20" spans="1:13" ht="14.25" customHeight="1" thickTop="1">
      <c r="A20" s="89">
        <v>5</v>
      </c>
      <c r="B20" s="89"/>
      <c r="C20" s="73"/>
      <c r="D20" s="9"/>
      <c r="E20" s="75"/>
      <c r="F20" s="75"/>
      <c r="G20" s="77" t="str">
        <f>IF(F20=0," ",F20/E20)</f>
        <v> </v>
      </c>
      <c r="H20" s="79"/>
      <c r="I20" s="81"/>
      <c r="J20" s="83"/>
      <c r="K20" s="83"/>
      <c r="L20" s="95">
        <v>1</v>
      </c>
      <c r="M20" s="23"/>
    </row>
    <row r="21" spans="1:13" ht="14.25" customHeight="1">
      <c r="A21" s="90"/>
      <c r="B21" s="90"/>
      <c r="C21" s="74"/>
      <c r="D21" s="31" t="s">
        <v>32</v>
      </c>
      <c r="E21" s="76"/>
      <c r="F21" s="76"/>
      <c r="G21" s="78"/>
      <c r="H21" s="80"/>
      <c r="I21" s="82"/>
      <c r="J21" s="84"/>
      <c r="K21" s="84"/>
      <c r="L21" s="95"/>
      <c r="M21" s="23"/>
    </row>
    <row r="22" spans="1:12" ht="25.5" customHeight="1" thickBot="1">
      <c r="A22" s="91"/>
      <c r="B22" s="91"/>
      <c r="C22" s="2"/>
      <c r="D22" s="11"/>
      <c r="E22" s="41"/>
      <c r="F22" s="14"/>
      <c r="G22" s="26" t="str">
        <f>IF(F22=0," ",F22/E22)</f>
        <v> </v>
      </c>
      <c r="H22" s="28">
        <f>IF(F22="","",(F22/12)*3)</f>
      </c>
      <c r="I22" s="14"/>
      <c r="J22" s="21"/>
      <c r="K22" s="26" t="str">
        <f>IF(K20=0," ",F22/K20)</f>
        <v> </v>
      </c>
      <c r="L22" s="34">
        <v>2</v>
      </c>
    </row>
    <row r="23" spans="1:13" ht="14.25" customHeight="1" thickTop="1">
      <c r="A23" s="89">
        <v>6</v>
      </c>
      <c r="B23" s="89"/>
      <c r="C23" s="73"/>
      <c r="D23" s="9"/>
      <c r="E23" s="75"/>
      <c r="F23" s="75"/>
      <c r="G23" s="77" t="str">
        <f>IF(F23=0," ",F23/E23)</f>
        <v> </v>
      </c>
      <c r="H23" s="79"/>
      <c r="I23" s="81"/>
      <c r="J23" s="83"/>
      <c r="K23" s="83"/>
      <c r="L23" s="95">
        <v>1</v>
      </c>
      <c r="M23" s="23"/>
    </row>
    <row r="24" spans="1:13" ht="14.25" customHeight="1">
      <c r="A24" s="90"/>
      <c r="B24" s="90"/>
      <c r="C24" s="74"/>
      <c r="D24" s="31" t="s">
        <v>32</v>
      </c>
      <c r="E24" s="76"/>
      <c r="F24" s="76"/>
      <c r="G24" s="78"/>
      <c r="H24" s="80"/>
      <c r="I24" s="82"/>
      <c r="J24" s="84"/>
      <c r="K24" s="84"/>
      <c r="L24" s="95"/>
      <c r="M24" s="23"/>
    </row>
    <row r="25" spans="1:12" ht="25.5" customHeight="1" thickBot="1">
      <c r="A25" s="91"/>
      <c r="B25" s="91"/>
      <c r="C25" s="2"/>
      <c r="D25" s="11"/>
      <c r="E25" s="41"/>
      <c r="F25" s="14"/>
      <c r="G25" s="26" t="str">
        <f>IF(F25=0," ",F25/E25)</f>
        <v> </v>
      </c>
      <c r="H25" s="28">
        <f>IF(F25="","",(F25/12)*3)</f>
      </c>
      <c r="I25" s="14"/>
      <c r="J25" s="21"/>
      <c r="K25" s="26" t="str">
        <f>IF(K23=0," ",F25/K23)</f>
        <v> </v>
      </c>
      <c r="L25" s="34">
        <v>2</v>
      </c>
    </row>
    <row r="26" spans="1:13" ht="14.25" customHeight="1" thickTop="1">
      <c r="A26" s="89">
        <v>7</v>
      </c>
      <c r="B26" s="89"/>
      <c r="C26" s="73"/>
      <c r="D26" s="9"/>
      <c r="E26" s="75"/>
      <c r="F26" s="75"/>
      <c r="G26" s="77" t="str">
        <f>IF(F26=0," ",F26/E26)</f>
        <v> </v>
      </c>
      <c r="H26" s="79"/>
      <c r="I26" s="81"/>
      <c r="J26" s="83"/>
      <c r="K26" s="83"/>
      <c r="L26" s="95">
        <v>1</v>
      </c>
      <c r="M26" s="23"/>
    </row>
    <row r="27" spans="1:13" ht="14.25" customHeight="1">
      <c r="A27" s="90"/>
      <c r="B27" s="90"/>
      <c r="C27" s="74"/>
      <c r="D27" s="31" t="s">
        <v>32</v>
      </c>
      <c r="E27" s="76"/>
      <c r="F27" s="76"/>
      <c r="G27" s="78"/>
      <c r="H27" s="80"/>
      <c r="I27" s="82"/>
      <c r="J27" s="84"/>
      <c r="K27" s="84"/>
      <c r="L27" s="95"/>
      <c r="M27" s="23"/>
    </row>
    <row r="28" spans="1:12" ht="25.5" customHeight="1" thickBot="1">
      <c r="A28" s="91"/>
      <c r="B28" s="91"/>
      <c r="C28" s="2"/>
      <c r="D28" s="11"/>
      <c r="E28" s="41"/>
      <c r="F28" s="14"/>
      <c r="G28" s="26" t="str">
        <f>IF(F28=0," ",F28/E28)</f>
        <v> </v>
      </c>
      <c r="H28" s="28">
        <f>IF(F28="","",(F28/12)*3)</f>
      </c>
      <c r="I28" s="14"/>
      <c r="J28" s="21"/>
      <c r="K28" s="26" t="str">
        <f>IF(K26=0," ",F28/K26)</f>
        <v> </v>
      </c>
      <c r="L28" s="34">
        <v>2</v>
      </c>
    </row>
    <row r="29" spans="1:13" ht="14.25" customHeight="1" thickTop="1">
      <c r="A29" s="89">
        <v>8</v>
      </c>
      <c r="B29" s="89"/>
      <c r="C29" s="73"/>
      <c r="D29" s="9"/>
      <c r="E29" s="75"/>
      <c r="F29" s="75"/>
      <c r="G29" s="77" t="str">
        <f>IF(F29=0," ",F29/E29)</f>
        <v> </v>
      </c>
      <c r="H29" s="79"/>
      <c r="I29" s="81"/>
      <c r="J29" s="83"/>
      <c r="K29" s="83"/>
      <c r="L29" s="95">
        <v>1</v>
      </c>
      <c r="M29" s="23"/>
    </row>
    <row r="30" spans="1:13" ht="14.25" customHeight="1">
      <c r="A30" s="90"/>
      <c r="B30" s="90"/>
      <c r="C30" s="74"/>
      <c r="D30" s="31" t="s">
        <v>32</v>
      </c>
      <c r="E30" s="76"/>
      <c r="F30" s="76"/>
      <c r="G30" s="78"/>
      <c r="H30" s="80"/>
      <c r="I30" s="82"/>
      <c r="J30" s="84"/>
      <c r="K30" s="84"/>
      <c r="L30" s="95"/>
      <c r="M30" s="23"/>
    </row>
    <row r="31" spans="1:12" ht="25.5" customHeight="1">
      <c r="A31" s="91"/>
      <c r="B31" s="91"/>
      <c r="C31" s="2"/>
      <c r="D31" s="10"/>
      <c r="E31" s="42"/>
      <c r="F31" s="15"/>
      <c r="G31" s="27" t="str">
        <f>IF(F31=0," ",F31/E31)</f>
        <v> </v>
      </c>
      <c r="H31" s="29">
        <f>IF(F31="","",(F31/12)*3)</f>
      </c>
      <c r="I31" s="15"/>
      <c r="J31" s="22"/>
      <c r="K31" s="27" t="str">
        <f>IF(K29=0," ",F31/K29)</f>
        <v> </v>
      </c>
      <c r="L31" s="34">
        <v>2</v>
      </c>
    </row>
    <row r="32" spans="1:11" ht="25.5" customHeight="1">
      <c r="A32" s="91" t="s">
        <v>3</v>
      </c>
      <c r="B32" s="51"/>
      <c r="C32" s="68"/>
      <c r="D32" s="68"/>
      <c r="E32" s="24">
        <f>IF(E8=0," ",SUMIF($L$8:$L$29,1,E8:E29))</f>
        <v>20</v>
      </c>
      <c r="F32" s="24">
        <f>+IF(F8=0," ",SUMIF($L$8:$L$29,1,F8:F29))</f>
        <v>18</v>
      </c>
      <c r="G32" s="17">
        <f>IF(F8=0," ",F32/E32)</f>
        <v>0.9</v>
      </c>
      <c r="H32" s="18">
        <f>IF(H8=0," ",SUMIF($L$8:$L$31,1,H8:H31))</f>
        <v>3000</v>
      </c>
      <c r="I32" s="12" t="s">
        <v>51</v>
      </c>
      <c r="J32" s="18">
        <f>IF(J8=0," ",SUMIF($L$8:$L$29,1,J8:J29))</f>
        <v>38000</v>
      </c>
      <c r="K32" s="18">
        <f>IF(K8=0," ",SUMIF($L$8:$L$31,1,K8:K31))</f>
        <v>5800</v>
      </c>
    </row>
    <row r="33" spans="1:11" ht="25.5" customHeight="1">
      <c r="A33" s="91"/>
      <c r="B33" s="50"/>
      <c r="C33" s="69"/>
      <c r="D33" s="69"/>
      <c r="E33" s="19">
        <f>IF(E10=0," ",SUMIF($L$10:$L$31,2,E$10:E$31))</f>
        <v>15600</v>
      </c>
      <c r="F33" s="19">
        <f>IF(F10=0," ",SUMIF($L$10:$L$31,2,F$10:F$31))</f>
        <v>13050</v>
      </c>
      <c r="G33" s="16">
        <f>IF(F8=0," ",F33/E33)</f>
        <v>0.8365384615384616</v>
      </c>
      <c r="H33" s="19">
        <f>IF(H10=0," ",SUMIF($L$10:$L$31,2,H$10:H$31))</f>
        <v>3262.5</v>
      </c>
      <c r="I33" s="19">
        <f>IF(I10=0," ",SUMIF($L$10:$L$31,2,I$10:I$31))</f>
        <v>50000</v>
      </c>
      <c r="J33" s="8" t="s">
        <v>52</v>
      </c>
      <c r="K33" s="16">
        <f>IF(K8=0," ",F33/K32)</f>
        <v>2.25</v>
      </c>
    </row>
    <row r="34" ht="6.75" customHeight="1"/>
    <row r="35" spans="1:2" ht="15.75" customHeight="1">
      <c r="A35" s="5" t="s">
        <v>53</v>
      </c>
      <c r="B35" s="4" t="s">
        <v>7</v>
      </c>
    </row>
    <row r="36" ht="15.75" customHeight="1">
      <c r="B36" s="4" t="s">
        <v>8</v>
      </c>
    </row>
    <row r="37" ht="15.75" customHeight="1">
      <c r="B37" s="4" t="s">
        <v>9</v>
      </c>
    </row>
    <row r="38" spans="1:2" ht="15.75" customHeight="1">
      <c r="A38" s="5" t="s">
        <v>54</v>
      </c>
      <c r="B38" s="37" t="s">
        <v>26</v>
      </c>
    </row>
    <row r="39" spans="1:2" ht="15.75" customHeight="1">
      <c r="A39" s="5"/>
      <c r="B39" s="37" t="s">
        <v>25</v>
      </c>
    </row>
    <row r="40" spans="1:2" ht="15.75" customHeight="1">
      <c r="A40" s="5"/>
      <c r="B40" s="37" t="s">
        <v>24</v>
      </c>
    </row>
    <row r="41" spans="1:2" ht="15.75" customHeight="1">
      <c r="A41" s="5" t="s">
        <v>55</v>
      </c>
      <c r="B41" s="37" t="s">
        <v>27</v>
      </c>
    </row>
    <row r="42" spans="1:2" ht="15.75" customHeight="1">
      <c r="A42" s="5" t="s">
        <v>56</v>
      </c>
      <c r="B42" s="4" t="s">
        <v>36</v>
      </c>
    </row>
    <row r="43" spans="1:4" ht="25.5" customHeight="1">
      <c r="A43" s="4" t="s">
        <v>63</v>
      </c>
      <c r="D43" s="38"/>
    </row>
    <row r="44" ht="27">
      <c r="C44" s="39" t="s">
        <v>57</v>
      </c>
    </row>
  </sheetData>
  <mergeCells count="105">
    <mergeCell ref="A1:K1"/>
    <mergeCell ref="A3:C3"/>
    <mergeCell ref="A2:K2"/>
    <mergeCell ref="A5:A7"/>
    <mergeCell ref="C5:C6"/>
    <mergeCell ref="E5:E6"/>
    <mergeCell ref="F5:F6"/>
    <mergeCell ref="G5:G6"/>
    <mergeCell ref="B5:B7"/>
    <mergeCell ref="A32:A33"/>
    <mergeCell ref="J3:K3"/>
    <mergeCell ref="D32:D33"/>
    <mergeCell ref="C32:C33"/>
    <mergeCell ref="A8:A10"/>
    <mergeCell ref="A11:A13"/>
    <mergeCell ref="H5:H6"/>
    <mergeCell ref="I5:I6"/>
    <mergeCell ref="J5:J6"/>
    <mergeCell ref="K5:K6"/>
    <mergeCell ref="C8:C9"/>
    <mergeCell ref="E8:E9"/>
    <mergeCell ref="F8:F9"/>
    <mergeCell ref="G8:G9"/>
    <mergeCell ref="H8:H9"/>
    <mergeCell ref="I8:I9"/>
    <mergeCell ref="J8:J9"/>
    <mergeCell ref="K8:K9"/>
    <mergeCell ref="C11:C12"/>
    <mergeCell ref="E11:E12"/>
    <mergeCell ref="F11:F12"/>
    <mergeCell ref="G11:G12"/>
    <mergeCell ref="H11:H12"/>
    <mergeCell ref="I11:I12"/>
    <mergeCell ref="J11:J12"/>
    <mergeCell ref="K11:K12"/>
    <mergeCell ref="A14:A16"/>
    <mergeCell ref="C14:C15"/>
    <mergeCell ref="E14:E15"/>
    <mergeCell ref="F14:F15"/>
    <mergeCell ref="G14:G15"/>
    <mergeCell ref="H14:H15"/>
    <mergeCell ref="I14:I15"/>
    <mergeCell ref="J14:J15"/>
    <mergeCell ref="K14:K15"/>
    <mergeCell ref="A23:A25"/>
    <mergeCell ref="C23:C24"/>
    <mergeCell ref="E23:E24"/>
    <mergeCell ref="F23:F24"/>
    <mergeCell ref="G23:G24"/>
    <mergeCell ref="H23:H24"/>
    <mergeCell ref="I23:I24"/>
    <mergeCell ref="J23:J24"/>
    <mergeCell ref="K23:K24"/>
    <mergeCell ref="A26:A28"/>
    <mergeCell ref="C26:C27"/>
    <mergeCell ref="E26:E27"/>
    <mergeCell ref="F26:F27"/>
    <mergeCell ref="G26:G27"/>
    <mergeCell ref="H26:H27"/>
    <mergeCell ref="I26:I27"/>
    <mergeCell ref="J26:J27"/>
    <mergeCell ref="K26:K27"/>
    <mergeCell ref="A29:A31"/>
    <mergeCell ref="C29:C30"/>
    <mergeCell ref="E29:E30"/>
    <mergeCell ref="F29:F30"/>
    <mergeCell ref="G29:G30"/>
    <mergeCell ref="H29:H30"/>
    <mergeCell ref="I29:I30"/>
    <mergeCell ref="J29:J30"/>
    <mergeCell ref="K29:K30"/>
    <mergeCell ref="A17:A19"/>
    <mergeCell ref="C17:C18"/>
    <mergeCell ref="E17:E18"/>
    <mergeCell ref="F17:F18"/>
    <mergeCell ref="G17:G18"/>
    <mergeCell ref="H17:H18"/>
    <mergeCell ref="I17:I18"/>
    <mergeCell ref="J17:J18"/>
    <mergeCell ref="K17:K18"/>
    <mergeCell ref="A20:A22"/>
    <mergeCell ref="C20:C21"/>
    <mergeCell ref="E20:E21"/>
    <mergeCell ref="F20:F21"/>
    <mergeCell ref="G20:G21"/>
    <mergeCell ref="H20:H21"/>
    <mergeCell ref="I20:I21"/>
    <mergeCell ref="J20:J21"/>
    <mergeCell ref="K20:K21"/>
    <mergeCell ref="L8:L9"/>
    <mergeCell ref="L11:L12"/>
    <mergeCell ref="L14:L15"/>
    <mergeCell ref="L17:L18"/>
    <mergeCell ref="L20:L21"/>
    <mergeCell ref="L23:L24"/>
    <mergeCell ref="L26:L27"/>
    <mergeCell ref="L29:L30"/>
    <mergeCell ref="B8:B10"/>
    <mergeCell ref="B11:B13"/>
    <mergeCell ref="B14:B16"/>
    <mergeCell ref="B17:B19"/>
    <mergeCell ref="B20:B22"/>
    <mergeCell ref="B23:B25"/>
    <mergeCell ref="B26:B28"/>
    <mergeCell ref="B29:B31"/>
  </mergeCells>
  <printOptions/>
  <pageMargins left="0.7480314960629921" right="0.1968503937007874" top="0.4" bottom="0.25" header="0.2362204724409449"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mnb998-11-031</dc:creator>
  <cp:keywords/>
  <dc:description/>
  <cp:lastModifiedBy>mnb998-11-051</cp:lastModifiedBy>
  <cp:lastPrinted>2016-04-22T01:40:00Z</cp:lastPrinted>
  <dcterms:created xsi:type="dcterms:W3CDTF">2006-10-26T01:17:08Z</dcterms:created>
  <dcterms:modified xsi:type="dcterms:W3CDTF">2016-04-22T01:42:49Z</dcterms:modified>
  <cp:category/>
  <cp:version/>
  <cp:contentType/>
  <cp:contentStatus/>
</cp:coreProperties>
</file>