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570" windowHeight="12045"/>
  </bookViews>
  <sheets>
    <sheet name="賃貸物件現況調査表" sheetId="2" r:id="rId1"/>
    <sheet name="記入例" sheetId="6" r:id="rId2"/>
  </sheets>
  <definedNames>
    <definedName name="_xlnm.Print_Area" localSheetId="1">記入例!$A$1:$M$43</definedName>
    <definedName name="_xlnm.Print_Area" localSheetId="0">賃貸物件現況調査表!$A$1:$M$43</definedName>
  </definedNames>
  <calcPr calcId="145621" calcMode="manual"/>
</workbook>
</file>

<file path=xl/calcChain.xml><?xml version="1.0" encoding="utf-8"?>
<calcChain xmlns="http://schemas.openxmlformats.org/spreadsheetml/2006/main">
  <c r="K33" i="6" l="1"/>
  <c r="H33" i="6"/>
  <c r="F33" i="6"/>
  <c r="M33" i="6"/>
  <c r="E33" i="6"/>
  <c r="M32" i="6"/>
  <c r="L32" i="6"/>
  <c r="H32" i="6"/>
  <c r="F32" i="6"/>
  <c r="G32" i="6"/>
  <c r="E32" i="6"/>
  <c r="G33" i="2"/>
  <c r="K33" i="2"/>
  <c r="H33" i="2"/>
  <c r="F33" i="2"/>
  <c r="M33" i="2"/>
  <c r="E33" i="2"/>
  <c r="M32" i="2"/>
  <c r="L32" i="2"/>
  <c r="H32" i="2"/>
  <c r="F32" i="2"/>
  <c r="E32" i="2"/>
  <c r="M10" i="2"/>
  <c r="M13" i="2"/>
  <c r="M16" i="2"/>
  <c r="M19" i="2"/>
  <c r="M22" i="2"/>
  <c r="M25" i="2"/>
  <c r="M28" i="2"/>
  <c r="M31" i="2"/>
  <c r="M31" i="6"/>
  <c r="H31" i="6"/>
  <c r="G31" i="6"/>
  <c r="G29" i="6"/>
  <c r="M28" i="6"/>
  <c r="H28" i="6"/>
  <c r="G28" i="6"/>
  <c r="G26" i="6"/>
  <c r="M25" i="6"/>
  <c r="H25" i="6"/>
  <c r="G25" i="6"/>
  <c r="G23" i="6"/>
  <c r="M22" i="6"/>
  <c r="H22" i="6"/>
  <c r="G22" i="6"/>
  <c r="G20" i="6"/>
  <c r="M19" i="6"/>
  <c r="H19" i="6"/>
  <c r="G19" i="6"/>
  <c r="G17" i="6"/>
  <c r="M16" i="6"/>
  <c r="H16" i="6"/>
  <c r="G16" i="6"/>
  <c r="G14" i="6"/>
  <c r="M13" i="6"/>
  <c r="H13" i="6"/>
  <c r="G13" i="6"/>
  <c r="G11" i="6"/>
  <c r="H10" i="6"/>
  <c r="G10" i="6"/>
  <c r="G8" i="6"/>
  <c r="G8" i="2"/>
  <c r="G10" i="2"/>
  <c r="H10" i="2"/>
  <c r="G11" i="2"/>
  <c r="G13" i="2"/>
  <c r="H13" i="2"/>
  <c r="G14" i="2"/>
  <c r="G16" i="2"/>
  <c r="H16" i="2"/>
  <c r="G17" i="2"/>
  <c r="G19" i="2"/>
  <c r="H19" i="2"/>
  <c r="G20" i="2"/>
  <c r="G22" i="2"/>
  <c r="H22" i="2"/>
  <c r="G23" i="2"/>
  <c r="G25" i="2"/>
  <c r="H25" i="2"/>
  <c r="G26" i="2"/>
  <c r="G28" i="2"/>
  <c r="H28" i="2"/>
  <c r="G29" i="2"/>
  <c r="G31" i="2"/>
  <c r="H31" i="2"/>
  <c r="M10" i="6"/>
  <c r="G32" i="2"/>
  <c r="G33" i="6"/>
</calcChain>
</file>

<file path=xl/sharedStrings.xml><?xml version="1.0" encoding="utf-8"?>
<sst xmlns="http://schemas.openxmlformats.org/spreadsheetml/2006/main" count="117" uniqueCount="58">
  <si>
    <t>建築年月</t>
    <rPh sb="0" eb="2">
      <t>ケンチク</t>
    </rPh>
    <rPh sb="2" eb="3">
      <t>ネン</t>
    </rPh>
    <rPh sb="3" eb="4">
      <t>ツキ</t>
    </rPh>
    <phoneticPr fontId="2"/>
  </si>
  <si>
    <t>築年数</t>
    <rPh sb="0" eb="1">
      <t>チク</t>
    </rPh>
    <rPh sb="1" eb="3">
      <t>ネンスウ</t>
    </rPh>
    <phoneticPr fontId="2"/>
  </si>
  <si>
    <t>(千円）</t>
    <rPh sb="1" eb="3">
      <t>センエン</t>
    </rPh>
    <phoneticPr fontId="2"/>
  </si>
  <si>
    <t>合計</t>
    <rPh sb="0" eb="2">
      <t>ゴウケイ</t>
    </rPh>
    <phoneticPr fontId="2"/>
  </si>
  <si>
    <t>物件/構造</t>
    <rPh sb="0" eb="2">
      <t>ブッケン</t>
    </rPh>
    <rPh sb="3" eb="5">
      <t>コウゾウ</t>
    </rPh>
    <phoneticPr fontId="2"/>
  </si>
  <si>
    <t>所在地</t>
    <rPh sb="0" eb="3">
      <t>ショザイチ</t>
    </rPh>
    <phoneticPr fontId="2"/>
  </si>
  <si>
    <t>　　　賃　貸　物　件　現　況　調　査　表　　　</t>
    <rPh sb="3" eb="4">
      <t>チン</t>
    </rPh>
    <rPh sb="5" eb="6">
      <t>カシ</t>
    </rPh>
    <rPh sb="7" eb="8">
      <t>モノ</t>
    </rPh>
    <rPh sb="9" eb="10">
      <t>ケン</t>
    </rPh>
    <rPh sb="11" eb="12">
      <t>ウツツ</t>
    </rPh>
    <rPh sb="13" eb="14">
      <t>イワン</t>
    </rPh>
    <rPh sb="15" eb="16">
      <t>チョウ</t>
    </rPh>
    <rPh sb="17" eb="18">
      <t>ジャ</t>
    </rPh>
    <rPh sb="19" eb="20">
      <t>ヒョウ</t>
    </rPh>
    <phoneticPr fontId="2"/>
  </si>
  <si>
    <t>同一物件に対し複数金融機関の与信を受けている場合は、融資取組金融機関・当初融資取組額・借入残高・返済期日は金融機関毎に記載する。</t>
    <rPh sb="0" eb="2">
      <t>ドウイツ</t>
    </rPh>
    <rPh sb="2" eb="4">
      <t>ブッケン</t>
    </rPh>
    <rPh sb="5" eb="6">
      <t>タイ</t>
    </rPh>
    <rPh sb="7" eb="9">
      <t>フクスウ</t>
    </rPh>
    <rPh sb="9" eb="11">
      <t>キンユウ</t>
    </rPh>
    <rPh sb="11" eb="13">
      <t>キカン</t>
    </rPh>
    <rPh sb="14" eb="16">
      <t>ヨシン</t>
    </rPh>
    <rPh sb="17" eb="18">
      <t>ウ</t>
    </rPh>
    <rPh sb="22" eb="24">
      <t>バアイ</t>
    </rPh>
    <rPh sb="26" eb="28">
      <t>ユウシ</t>
    </rPh>
    <rPh sb="28" eb="30">
      <t>トリクミ</t>
    </rPh>
    <rPh sb="30" eb="32">
      <t>キンユウ</t>
    </rPh>
    <rPh sb="32" eb="34">
      <t>キカン</t>
    </rPh>
    <rPh sb="35" eb="37">
      <t>トウショ</t>
    </rPh>
    <rPh sb="37" eb="39">
      <t>ユウシ</t>
    </rPh>
    <rPh sb="39" eb="41">
      <t>トリクミ</t>
    </rPh>
    <rPh sb="41" eb="42">
      <t>ガク</t>
    </rPh>
    <rPh sb="43" eb="45">
      <t>カリイレ</t>
    </rPh>
    <rPh sb="45" eb="47">
      <t>ザンダカ</t>
    </rPh>
    <rPh sb="48" eb="50">
      <t>ヘンサイ</t>
    </rPh>
    <rPh sb="50" eb="52">
      <t>キジツ</t>
    </rPh>
    <rPh sb="53" eb="55">
      <t>キンユウ</t>
    </rPh>
    <rPh sb="55" eb="57">
      <t>キカン</t>
    </rPh>
    <rPh sb="57" eb="58">
      <t>マイ</t>
    </rPh>
    <rPh sb="59" eb="61">
      <t>キサイ</t>
    </rPh>
    <phoneticPr fontId="2"/>
  </si>
  <si>
    <t>そのため、一物件に対し複数行を使用して記載してもかまわない。</t>
    <rPh sb="19" eb="21">
      <t>キサイ</t>
    </rPh>
    <phoneticPr fontId="2"/>
  </si>
  <si>
    <t>その際は、年間返済額および返済負担率は一物件の合計をいずれかの行に代表して記載すること。</t>
    <rPh sb="2" eb="3">
      <t>サイ</t>
    </rPh>
    <rPh sb="5" eb="7">
      <t>ネンカン</t>
    </rPh>
    <rPh sb="7" eb="9">
      <t>ヘンサイ</t>
    </rPh>
    <rPh sb="9" eb="10">
      <t>ガク</t>
    </rPh>
    <rPh sb="13" eb="15">
      <t>ヘンサイ</t>
    </rPh>
    <rPh sb="15" eb="17">
      <t>フタン</t>
    </rPh>
    <rPh sb="17" eb="18">
      <t>リツ</t>
    </rPh>
    <rPh sb="19" eb="20">
      <t>イチ</t>
    </rPh>
    <rPh sb="20" eb="22">
      <t>ブッケン</t>
    </rPh>
    <rPh sb="23" eb="25">
      <t>ゴウケイ</t>
    </rPh>
    <rPh sb="31" eb="32">
      <t>ギョウ</t>
    </rPh>
    <rPh sb="33" eb="35">
      <t>ダイヒョウ</t>
    </rPh>
    <rPh sb="37" eb="39">
      <t>キサイ</t>
    </rPh>
    <phoneticPr fontId="2"/>
  </si>
  <si>
    <t>NO</t>
    <phoneticPr fontId="2"/>
  </si>
  <si>
    <t>鹿児島市山下町XX-XX</t>
    <rPh sb="0" eb="4">
      <t>カゴシマシ</t>
    </rPh>
    <rPh sb="4" eb="7">
      <t>ヤマシタチョウ</t>
    </rPh>
    <phoneticPr fontId="2"/>
  </si>
  <si>
    <t>8年</t>
    <rPh sb="1" eb="2">
      <t>ネン</t>
    </rPh>
    <phoneticPr fontId="2"/>
  </si>
  <si>
    <t>当行</t>
    <rPh sb="0" eb="1">
      <t>トウ</t>
    </rPh>
    <rPh sb="1" eb="2">
      <t>コウ</t>
    </rPh>
    <phoneticPr fontId="2"/>
  </si>
  <si>
    <t>×××マンション／鉄筋コンクリート</t>
    <rPh sb="9" eb="11">
      <t>テッキン</t>
    </rPh>
    <phoneticPr fontId="2"/>
  </si>
  <si>
    <t>返済負担率
（④/⑤）</t>
    <rPh sb="0" eb="2">
      <t>ヘンサイ</t>
    </rPh>
    <rPh sb="2" eb="4">
      <t>フタン</t>
    </rPh>
    <rPh sb="4" eb="5">
      <t>リツ</t>
    </rPh>
    <phoneticPr fontId="2"/>
  </si>
  <si>
    <t>入居率
（②/①）％</t>
    <rPh sb="0" eb="2">
      <t>ニュウキョ</t>
    </rPh>
    <rPh sb="2" eb="3">
      <t>リツ</t>
    </rPh>
    <phoneticPr fontId="2"/>
  </si>
  <si>
    <t>入金率
（④/③）％</t>
    <rPh sb="0" eb="2">
      <t>ニュウキン</t>
    </rPh>
    <rPh sb="2" eb="3">
      <t>リツ</t>
    </rPh>
    <phoneticPr fontId="2"/>
  </si>
  <si>
    <t>入居戸数
②</t>
    <rPh sb="0" eb="2">
      <t>ニュウキョ</t>
    </rPh>
    <rPh sb="2" eb="3">
      <t>ト</t>
    </rPh>
    <rPh sb="3" eb="4">
      <t>スウ</t>
    </rPh>
    <phoneticPr fontId="2"/>
  </si>
  <si>
    <t>現在年間家賃
④</t>
    <rPh sb="0" eb="2">
      <t>ゲンザイ</t>
    </rPh>
    <phoneticPr fontId="2"/>
  </si>
  <si>
    <t>全戸数
①</t>
    <rPh sb="0" eb="1">
      <t>ゼン</t>
    </rPh>
    <rPh sb="1" eb="2">
      <t>ト</t>
    </rPh>
    <rPh sb="2" eb="3">
      <t>スウ</t>
    </rPh>
    <phoneticPr fontId="2"/>
  </si>
  <si>
    <t>満室時年間家賃
③</t>
    <rPh sb="0" eb="2">
      <t>マンシツ</t>
    </rPh>
    <rPh sb="2" eb="3">
      <t>ジ</t>
    </rPh>
    <phoneticPr fontId="2"/>
  </si>
  <si>
    <t xml:space="preserve">
</t>
    <phoneticPr fontId="2"/>
  </si>
  <si>
    <t>②新聞チラシ等を確認資料とする場合は「敷金・入居保証金」が何ヶ月分か確認の上、入居済み家賃月額に乗じて算出。新聞ﾁﾗｼ等証拠書類を添付。</t>
    <rPh sb="8" eb="10">
      <t>カクニン</t>
    </rPh>
    <rPh sb="10" eb="12">
      <t>シリョウ</t>
    </rPh>
    <rPh sb="15" eb="17">
      <t>バアイ</t>
    </rPh>
    <rPh sb="54" eb="56">
      <t>シンブン</t>
    </rPh>
    <phoneticPr fontId="2"/>
  </si>
  <si>
    <t>①実際の預託通帳等を確認資料とする場合は、預り資産のみが別途保管管理されている預金通帳等残高と帳簿上の金額が一致することを確認し、通帳ｺﾋﾟｰ、帳簿ｺﾋﾟｰを疎明資料として添付。</t>
    <rPh sb="1" eb="3">
      <t>ジッサイ</t>
    </rPh>
    <rPh sb="4" eb="6">
      <t>ヨタク</t>
    </rPh>
    <rPh sb="6" eb="8">
      <t>ツウチョウ</t>
    </rPh>
    <rPh sb="8" eb="9">
      <t>トウ</t>
    </rPh>
    <rPh sb="10" eb="12">
      <t>カクニン</t>
    </rPh>
    <rPh sb="12" eb="14">
      <t>シリョウ</t>
    </rPh>
    <rPh sb="17" eb="19">
      <t>バアイ</t>
    </rPh>
    <rPh sb="21" eb="22">
      <t>アズカ</t>
    </rPh>
    <phoneticPr fontId="2"/>
  </si>
  <si>
    <t>「預り資産A（実額）」欄には実際の預託金額を記入。</t>
    <rPh sb="11" eb="12">
      <t>ラン</t>
    </rPh>
    <rPh sb="14" eb="16">
      <t>ジッサイ</t>
    </rPh>
    <rPh sb="17" eb="19">
      <t>ヨタク</t>
    </rPh>
    <rPh sb="19" eb="21">
      <t>キンガク</t>
    </rPh>
    <rPh sb="22" eb="24">
      <t>キニュウ</t>
    </rPh>
    <phoneticPr fontId="2"/>
  </si>
  <si>
    <t>「預り資産B（家賃3ヶ月分試算）」欄は、月額家賃に3ヶ月分を乗じた金額が預り資産として自動計算される。「預り資産A（実額）」が不明な場合使用のこと。（証拠書類等不要）</t>
    <rPh sb="7" eb="9">
      <t>ヤチン</t>
    </rPh>
    <rPh sb="11" eb="12">
      <t>ツキ</t>
    </rPh>
    <rPh sb="12" eb="13">
      <t>ブン</t>
    </rPh>
    <rPh sb="13" eb="15">
      <t>シサン</t>
    </rPh>
    <rPh sb="17" eb="18">
      <t>ラン</t>
    </rPh>
    <rPh sb="20" eb="22">
      <t>ゲツガク</t>
    </rPh>
    <rPh sb="22" eb="24">
      <t>ヤチン</t>
    </rPh>
    <rPh sb="27" eb="28">
      <t>ツキ</t>
    </rPh>
    <rPh sb="28" eb="29">
      <t>ブン</t>
    </rPh>
    <rPh sb="30" eb="31">
      <t>ジョウ</t>
    </rPh>
    <rPh sb="33" eb="35">
      <t>キンガク</t>
    </rPh>
    <rPh sb="36" eb="37">
      <t>アズカ</t>
    </rPh>
    <rPh sb="38" eb="40">
      <t>シサン</t>
    </rPh>
    <rPh sb="43" eb="45">
      <t>ジドウ</t>
    </rPh>
    <rPh sb="45" eb="47">
      <t>ケイサン</t>
    </rPh>
    <rPh sb="68" eb="70">
      <t>シヨウ</t>
    </rPh>
    <rPh sb="75" eb="77">
      <t>ショウコ</t>
    </rPh>
    <rPh sb="77" eb="79">
      <t>ショルイ</t>
    </rPh>
    <rPh sb="79" eb="80">
      <t>トウ</t>
    </rPh>
    <rPh sb="80" eb="82">
      <t>フヨウ</t>
    </rPh>
    <phoneticPr fontId="2"/>
  </si>
  <si>
    <t>　店名　</t>
    <rPh sb="1" eb="3">
      <t>テンメイ</t>
    </rPh>
    <phoneticPr fontId="2"/>
  </si>
  <si>
    <t>（　　　　　　　　）</t>
    <phoneticPr fontId="2"/>
  </si>
  <si>
    <t>担保物件調査書・不動産担保台帳・不動産担保台帳記入シート(２)の物件番号を記入する。</t>
    <rPh sb="0" eb="2">
      <t>タンポ</t>
    </rPh>
    <rPh sb="2" eb="4">
      <t>ブッケン</t>
    </rPh>
    <rPh sb="4" eb="7">
      <t>チョウサショ</t>
    </rPh>
    <rPh sb="8" eb="11">
      <t>フドウサン</t>
    </rPh>
    <rPh sb="11" eb="13">
      <t>タンポ</t>
    </rPh>
    <rPh sb="13" eb="15">
      <t>ダイチョウ</t>
    </rPh>
    <rPh sb="23" eb="25">
      <t>キニュウ</t>
    </rPh>
    <rPh sb="32" eb="34">
      <t>ブッケン</t>
    </rPh>
    <rPh sb="34" eb="36">
      <t>バンゴウ</t>
    </rPh>
    <rPh sb="37" eb="39">
      <t>キニュウ</t>
    </rPh>
    <phoneticPr fontId="2"/>
  </si>
  <si>
    <t>※１</t>
    <phoneticPr fontId="2"/>
  </si>
  <si>
    <t>※２</t>
    <phoneticPr fontId="2"/>
  </si>
  <si>
    <t>※３</t>
    <phoneticPr fontId="2"/>
  </si>
  <si>
    <t>※４</t>
    <phoneticPr fontId="2"/>
  </si>
  <si>
    <t>融資取組
金融機関※１</t>
    <rPh sb="0" eb="2">
      <t>ユウシ</t>
    </rPh>
    <rPh sb="2" eb="4">
      <t>トリクミ</t>
    </rPh>
    <rPh sb="5" eb="7">
      <t>キンユウ</t>
    </rPh>
    <rPh sb="7" eb="9">
      <t>キカン</t>
    </rPh>
    <phoneticPr fontId="2"/>
  </si>
  <si>
    <t>当初融資
取組額※１</t>
    <rPh sb="0" eb="2">
      <t>トウショ</t>
    </rPh>
    <rPh sb="2" eb="4">
      <t>ユウシ</t>
    </rPh>
    <rPh sb="5" eb="7">
      <t>トリクミ</t>
    </rPh>
    <rPh sb="7" eb="8">
      <t>ガク</t>
    </rPh>
    <phoneticPr fontId="2"/>
  </si>
  <si>
    <t>借入残高※1</t>
    <phoneticPr fontId="2"/>
  </si>
  <si>
    <t>返済期日※1</t>
    <rPh sb="0" eb="2">
      <t>ヘンサイ</t>
    </rPh>
    <rPh sb="2" eb="4">
      <t>キジツ</t>
    </rPh>
    <phoneticPr fontId="2"/>
  </si>
  <si>
    <t>預り資産額A
（設定実額）※２</t>
    <rPh sb="0" eb="1">
      <t>アズカ</t>
    </rPh>
    <rPh sb="2" eb="4">
      <t>シサン</t>
    </rPh>
    <rPh sb="4" eb="5">
      <t>ガク</t>
    </rPh>
    <rPh sb="8" eb="10">
      <t>セッテイ</t>
    </rPh>
    <rPh sb="10" eb="11">
      <t>ミ</t>
    </rPh>
    <rPh sb="11" eb="12">
      <t>ガク</t>
    </rPh>
    <phoneticPr fontId="2"/>
  </si>
  <si>
    <t>預り資産額B                                (家賃3ヶ月分試算)                        ※３</t>
    <rPh sb="0" eb="1">
      <t>アズカ</t>
    </rPh>
    <rPh sb="2" eb="4">
      <t>シサン</t>
    </rPh>
    <rPh sb="4" eb="5">
      <t>ガク</t>
    </rPh>
    <rPh sb="39" eb="41">
      <t>ヤチン</t>
    </rPh>
    <rPh sb="43" eb="44">
      <t>ツキ</t>
    </rPh>
    <rPh sb="44" eb="45">
      <t>ブン</t>
    </rPh>
    <rPh sb="45" eb="47">
      <t>シサン</t>
    </rPh>
    <phoneticPr fontId="2"/>
  </si>
  <si>
    <t>年間返済額⑤               ※1</t>
    <rPh sb="0" eb="2">
      <t>ネンカン</t>
    </rPh>
    <rPh sb="2" eb="4">
      <t>ヘンサイ</t>
    </rPh>
    <rPh sb="4" eb="5">
      <t>ガク</t>
    </rPh>
    <phoneticPr fontId="2"/>
  </si>
  <si>
    <t>調査書　　　　　　　　　　物件番号　　※４</t>
    <rPh sb="0" eb="3">
      <t>チョウサショ</t>
    </rPh>
    <rPh sb="13" eb="15">
      <t>ブッケン</t>
    </rPh>
    <rPh sb="15" eb="17">
      <t>バンゴウ</t>
    </rPh>
    <phoneticPr fontId="2"/>
  </si>
  <si>
    <t>家賃振込の有無</t>
    <rPh sb="0" eb="2">
      <t>ヤチン</t>
    </rPh>
    <rPh sb="2" eb="4">
      <t>フリコミ</t>
    </rPh>
    <rPh sb="5" eb="7">
      <t>ウム</t>
    </rPh>
    <phoneticPr fontId="2"/>
  </si>
  <si>
    <t>有</t>
  </si>
  <si>
    <r>
      <rPr>
        <b/>
        <u/>
        <sz val="18"/>
        <color indexed="10"/>
        <rFont val="ＭＳ Ｐ明朝"/>
        <family val="1"/>
        <charset val="128"/>
      </rPr>
      <t>＜記　入　例＞</t>
    </r>
    <r>
      <rPr>
        <u/>
        <sz val="18"/>
        <rFont val="ＭＳ Ｐ明朝"/>
        <family val="1"/>
        <charset val="128"/>
      </rPr>
      <t>　　　賃　貸　物　件　現　況　調　査　表　</t>
    </r>
    <phoneticPr fontId="2"/>
  </si>
  <si>
    <t>南銀太郎</t>
    <rPh sb="0" eb="1">
      <t>ナン</t>
    </rPh>
    <rPh sb="1" eb="2">
      <t>ギン</t>
    </rPh>
    <rPh sb="2" eb="4">
      <t>タロウ</t>
    </rPh>
    <phoneticPr fontId="2"/>
  </si>
  <si>
    <t>確認者（行員氏名）</t>
    <rPh sb="0" eb="2">
      <t>カクニン</t>
    </rPh>
    <rPh sb="2" eb="3">
      <t>シャ</t>
    </rPh>
    <rPh sb="4" eb="6">
      <t>コウイン</t>
    </rPh>
    <rPh sb="6" eb="8">
      <t>シメイ</t>
    </rPh>
    <phoneticPr fontId="2"/>
  </si>
  <si>
    <t>管理会社または
サブリーサーの名称</t>
    <phoneticPr fontId="2"/>
  </si>
  <si>
    <t>サブリース契約の有無</t>
    <rPh sb="5" eb="7">
      <t>ケイヤク</t>
    </rPh>
    <rPh sb="8" eb="10">
      <t>ウム</t>
    </rPh>
    <phoneticPr fontId="2"/>
  </si>
  <si>
    <t>大西建託</t>
    <rPh sb="0" eb="1">
      <t>ダイ</t>
    </rPh>
    <rPh sb="1" eb="2">
      <t>ニシ</t>
    </rPh>
    <rPh sb="2" eb="4">
      <t>ケンタク</t>
    </rPh>
    <phoneticPr fontId="2"/>
  </si>
  <si>
    <t>（　　　　　年　　　月　　　日現在）</t>
    <rPh sb="6" eb="7">
      <t>ネン</t>
    </rPh>
    <rPh sb="10" eb="11">
      <t>ツキ</t>
    </rPh>
    <rPh sb="14" eb="15">
      <t>ニチ</t>
    </rPh>
    <rPh sb="15" eb="17">
      <t>ゲンザイ</t>
    </rPh>
    <phoneticPr fontId="2"/>
  </si>
  <si>
    <t>（取得年月）</t>
    <rPh sb="1" eb="3">
      <t>シュトク</t>
    </rPh>
    <rPh sb="3" eb="5">
      <t>ネンゲツ</t>
    </rPh>
    <phoneticPr fontId="2"/>
  </si>
  <si>
    <r>
      <t>13996Y (</t>
    </r>
    <r>
      <rPr>
        <sz val="11"/>
        <rFont val="ＭＳ Ｐゴシック"/>
        <family val="3"/>
        <charset val="128"/>
      </rPr>
      <t>2019.5改訂) 97 保存期間 用済後破棄</t>
    </r>
    <rPh sb="14" eb="16">
      <t>カイテイ</t>
    </rPh>
    <phoneticPr fontId="2"/>
  </si>
  <si>
    <t>-</t>
    <phoneticPr fontId="2"/>
  </si>
  <si>
    <t>-</t>
  </si>
  <si>
    <t>お取引先名　</t>
    <rPh sb="1" eb="3">
      <t>トリヒキ</t>
    </rPh>
    <rPh sb="3" eb="4">
      <t>サキ</t>
    </rPh>
    <rPh sb="4" eb="5">
      <t>メイ</t>
    </rPh>
    <phoneticPr fontId="2"/>
  </si>
  <si>
    <t>（　　　2019　年　10　月　1　日　　現在）</t>
    <rPh sb="9" eb="10">
      <t>ネン</t>
    </rPh>
    <rPh sb="14" eb="15">
      <t>ツキ</t>
    </rPh>
    <rPh sb="18" eb="19">
      <t>ニチ</t>
    </rPh>
    <rPh sb="21" eb="23">
      <t>ゲンザイ</t>
    </rPh>
    <phoneticPr fontId="2"/>
  </si>
  <si>
    <t>　店名　　　○○支店</t>
    <rPh sb="1" eb="3">
      <t>テンメイ</t>
    </rPh>
    <rPh sb="8" eb="10">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</si>
</sst>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quot;年&quot;"/>
    <numFmt numFmtId="179" formatCode="0&quot;戸&quot;"/>
    <numFmt numFmtId="180" formatCode="#,##0_ ;[Red]\-#,##0\ "/>
    <numFmt numFmtId="184" formatCode="yyyy/m"/>
    <numFmt numFmtId="186" formatCode="\(yyyy/m\)"/>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22"/>
      <name val="ＭＳ Ｐゴシック"/>
      <family val="3"/>
      <charset val="128"/>
    </font>
    <font>
      <u/>
      <sz val="18"/>
      <name val="ＭＳ Ｐ明朝"/>
      <family val="1"/>
      <charset val="128"/>
    </font>
    <font>
      <sz val="20"/>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b/>
      <u/>
      <sz val="18"/>
      <color indexed="10"/>
      <name val="ＭＳ Ｐ明朝"/>
      <family val="1"/>
      <charset val="128"/>
    </font>
    <font>
      <b/>
      <sz val="11"/>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double">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medium">
        <color indexed="10"/>
      </left>
      <right style="thin">
        <color indexed="64"/>
      </right>
      <top style="hair">
        <color indexed="64"/>
      </top>
      <bottom style="double">
        <color indexed="64"/>
      </bottom>
      <diagonal/>
    </border>
    <border>
      <left style="medium">
        <color indexed="10"/>
      </left>
      <right style="thin">
        <color indexed="64"/>
      </right>
      <top style="hair">
        <color indexed="64"/>
      </top>
      <bottom/>
      <diagonal/>
    </border>
    <border>
      <left style="thin">
        <color indexed="64"/>
      </left>
      <right style="medium">
        <color indexed="10"/>
      </right>
      <top/>
      <bottom style="double">
        <color indexed="64"/>
      </bottom>
      <diagonal/>
    </border>
    <border>
      <left style="thin">
        <color indexed="64"/>
      </left>
      <right style="medium">
        <color indexed="10"/>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10"/>
      </right>
      <top style="double">
        <color indexed="64"/>
      </top>
      <bottom/>
      <diagonal/>
    </border>
    <border>
      <left style="thin">
        <color indexed="64"/>
      </left>
      <right style="medium">
        <color indexed="10"/>
      </right>
      <top/>
      <bottom style="hair">
        <color indexed="64"/>
      </bottom>
      <diagonal/>
    </border>
    <border>
      <left style="thin">
        <color indexed="64"/>
      </left>
      <right/>
      <top/>
      <bottom/>
      <diagonal/>
    </border>
    <border>
      <left style="thin">
        <color indexed="64"/>
      </left>
      <right style="medium">
        <color indexed="10"/>
      </right>
      <top style="medium">
        <color indexed="10"/>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10"/>
      </left>
      <right style="thin">
        <color indexed="64"/>
      </right>
      <top style="double">
        <color indexed="64"/>
      </top>
      <bottom/>
      <diagonal/>
    </border>
    <border>
      <left style="medium">
        <color indexed="10"/>
      </left>
      <right style="thin">
        <color indexed="64"/>
      </right>
      <top/>
      <bottom style="hair">
        <color indexed="64"/>
      </bottom>
      <diagonal/>
    </border>
    <border>
      <left style="thin">
        <color indexed="64"/>
      </left>
      <right/>
      <top style="thin">
        <color indexed="64"/>
      </top>
      <bottom/>
      <diagonal/>
    </border>
    <border diagonalUp="1">
      <left style="thin">
        <color indexed="64"/>
      </left>
      <right style="medium">
        <color indexed="10"/>
      </right>
      <top style="thin">
        <color indexed="64"/>
      </top>
      <bottom/>
      <diagonal style="thin">
        <color indexed="64"/>
      </diagonal>
    </border>
    <border diagonalUp="1">
      <left style="thin">
        <color indexed="64"/>
      </left>
      <right style="medium">
        <color indexed="10"/>
      </right>
      <top/>
      <bottom style="medium">
        <color indexed="10"/>
      </bottom>
      <diagonal style="thin">
        <color indexed="64"/>
      </diagonal>
    </border>
    <border>
      <left/>
      <right style="thin">
        <color indexed="64"/>
      </right>
      <top style="thin">
        <color indexed="64"/>
      </top>
      <bottom/>
      <diagonal/>
    </border>
    <border>
      <left/>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medium">
        <color indexed="10"/>
      </left>
      <right style="thin">
        <color indexed="64"/>
      </right>
      <top style="thin">
        <color indexed="64"/>
      </top>
      <bottom/>
      <diagonal style="thin">
        <color indexed="64"/>
      </diagonal>
    </border>
    <border diagonalUp="1">
      <left style="medium">
        <color indexed="10"/>
      </left>
      <right style="thin">
        <color indexed="64"/>
      </right>
      <top/>
      <bottom style="medium">
        <color indexed="10"/>
      </bottom>
      <diagonal style="thin">
        <color indexed="64"/>
      </diagonal>
    </border>
    <border>
      <left style="medium">
        <color indexed="10"/>
      </left>
      <right style="thin">
        <color indexed="64"/>
      </right>
      <top style="medium">
        <color indexed="10"/>
      </top>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168">
    <xf numFmtId="0" fontId="0" fillId="0" borderId="0" xfId="0"/>
    <xf numFmtId="0" fontId="4" fillId="0" borderId="1" xfId="0" applyFont="1" applyBorder="1" applyAlignment="1" applyProtection="1">
      <alignment horizontal="center" vertical="center"/>
      <protection locked="0"/>
    </xf>
    <xf numFmtId="0" fontId="0" fillId="0" borderId="2" xfId="0" applyBorder="1" applyProtection="1">
      <protection locked="0"/>
    </xf>
    <xf numFmtId="0" fontId="0" fillId="0" borderId="0" xfId="0"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xf>
    <xf numFmtId="178" fontId="0" fillId="0" borderId="2" xfId="0" applyNumberFormat="1" applyBorder="1" applyAlignment="1" applyProtection="1">
      <alignment horizontal="center"/>
      <protection locked="0"/>
    </xf>
    <xf numFmtId="178" fontId="0" fillId="0" borderId="4" xfId="0" applyNumberFormat="1" applyBorder="1" applyAlignment="1" applyProtection="1">
      <alignment horizontal="center"/>
      <protection locked="0"/>
    </xf>
    <xf numFmtId="38" fontId="0" fillId="0" borderId="5" xfId="2" applyFont="1" applyBorder="1" applyProtection="1"/>
    <xf numFmtId="38" fontId="1" fillId="0" borderId="4" xfId="2" applyBorder="1" applyProtection="1">
      <protection locked="0"/>
    </xf>
    <xf numFmtId="38" fontId="1" fillId="0" borderId="2" xfId="2" applyBorder="1" applyProtection="1">
      <protection locked="0"/>
    </xf>
    <xf numFmtId="10" fontId="1" fillId="0" borderId="2" xfId="1" applyNumberFormat="1" applyBorder="1" applyProtection="1"/>
    <xf numFmtId="10" fontId="1" fillId="0" borderId="5" xfId="1" applyNumberFormat="1" applyBorder="1" applyProtection="1"/>
    <xf numFmtId="38" fontId="1" fillId="0" borderId="5" xfId="2" applyBorder="1" applyProtection="1"/>
    <xf numFmtId="38" fontId="1" fillId="0" borderId="2" xfId="2" applyBorder="1" applyProtection="1"/>
    <xf numFmtId="180" fontId="0" fillId="0" borderId="4" xfId="2" applyNumberFormat="1" applyFont="1" applyBorder="1" applyAlignment="1" applyProtection="1">
      <protection locked="0"/>
    </xf>
    <xf numFmtId="57" fontId="0" fillId="0" borderId="4" xfId="0" applyNumberFormat="1" applyBorder="1" applyAlignment="1" applyProtection="1">
      <alignment horizontal="center"/>
      <protection locked="0"/>
    </xf>
    <xf numFmtId="57" fontId="0" fillId="0" borderId="2" xfId="0" applyNumberFormat="1" applyBorder="1" applyAlignment="1" applyProtection="1">
      <alignment horizontal="center"/>
      <protection locked="0"/>
    </xf>
    <xf numFmtId="0" fontId="0" fillId="0" borderId="0" xfId="0" applyNumberFormat="1" applyProtection="1">
      <protection locked="0"/>
    </xf>
    <xf numFmtId="179" fontId="0" fillId="0" borderId="5" xfId="0" applyNumberFormat="1" applyBorder="1" applyProtection="1"/>
    <xf numFmtId="0" fontId="4" fillId="0" borderId="3" xfId="0" applyFont="1" applyBorder="1" applyAlignment="1" applyProtection="1">
      <alignment horizontal="center" vertical="center" wrapText="1" shrinkToFit="1"/>
      <protection locked="0"/>
    </xf>
    <xf numFmtId="10" fontId="1" fillId="2" borderId="4" xfId="1" applyNumberFormat="1" applyFill="1" applyBorder="1" applyProtection="1"/>
    <xf numFmtId="10" fontId="1" fillId="2" borderId="2" xfId="1" applyNumberFormat="1" applyFill="1" applyBorder="1" applyProtection="1"/>
    <xf numFmtId="3" fontId="1" fillId="2" borderId="4" xfId="1" applyNumberFormat="1" applyFill="1" applyBorder="1" applyProtection="1"/>
    <xf numFmtId="0" fontId="4" fillId="0" borderId="6" xfId="0" applyFont="1" applyBorder="1" applyAlignment="1" applyProtection="1">
      <alignment horizontal="center" vertical="center"/>
      <protection locked="0"/>
    </xf>
    <xf numFmtId="180" fontId="0" fillId="0" borderId="2" xfId="2" applyNumberFormat="1" applyFont="1" applyBorder="1" applyAlignment="1" applyProtection="1">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right"/>
      <protection locked="0"/>
    </xf>
    <xf numFmtId="0" fontId="9"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0" fontId="0" fillId="0" borderId="0" xfId="0" applyAlignment="1" applyProtection="1">
      <protection locked="0"/>
    </xf>
    <xf numFmtId="0" fontId="8" fillId="0" borderId="0" xfId="0" applyFont="1" applyProtection="1">
      <protection locked="0"/>
    </xf>
    <xf numFmtId="0" fontId="0" fillId="0" borderId="0" xfId="0" applyAlignment="1" applyProtection="1">
      <alignment wrapText="1"/>
      <protection locked="0"/>
    </xf>
    <xf numFmtId="0" fontId="4" fillId="0" borderId="7" xfId="0" applyFont="1" applyBorder="1" applyAlignment="1" applyProtection="1">
      <alignment horizontal="center" vertical="center"/>
      <protection locked="0"/>
    </xf>
    <xf numFmtId="0" fontId="10" fillId="0" borderId="2" xfId="0" applyFont="1" applyBorder="1" applyProtection="1">
      <protection locked="0"/>
    </xf>
    <xf numFmtId="178" fontId="10" fillId="0" borderId="4" xfId="0" applyNumberFormat="1" applyFont="1" applyBorder="1" applyAlignment="1" applyProtection="1">
      <alignment horizontal="center"/>
      <protection locked="0"/>
    </xf>
    <xf numFmtId="180" fontId="10" fillId="0" borderId="4" xfId="2" applyNumberFormat="1" applyFont="1" applyBorder="1" applyAlignment="1" applyProtection="1">
      <protection locked="0"/>
    </xf>
    <xf numFmtId="38" fontId="10" fillId="0" borderId="4" xfId="2" applyFont="1" applyBorder="1" applyProtection="1">
      <protection locked="0"/>
    </xf>
    <xf numFmtId="0" fontId="4" fillId="0" borderId="8" xfId="0" applyFont="1" applyBorder="1" applyAlignment="1" applyProtection="1">
      <alignment horizontal="center" vertical="center" wrapText="1" shrinkToFit="1"/>
      <protection locked="0"/>
    </xf>
    <xf numFmtId="3" fontId="1" fillId="2" borderId="9" xfId="1" applyNumberFormat="1" applyFill="1" applyBorder="1" applyProtection="1"/>
    <xf numFmtId="3" fontId="1" fillId="2" borderId="10" xfId="1" applyNumberFormat="1" applyFill="1" applyBorder="1" applyProtection="1"/>
    <xf numFmtId="38" fontId="0" fillId="0" borderId="11" xfId="2" applyFont="1" applyBorder="1" applyProtection="1"/>
    <xf numFmtId="38" fontId="1" fillId="0" borderId="10" xfId="2" applyBorder="1" applyProtection="1"/>
    <xf numFmtId="0" fontId="4" fillId="0" borderId="12" xfId="0" applyFont="1" applyBorder="1" applyAlignment="1" applyProtection="1">
      <alignment horizontal="center" vertical="center" wrapText="1" shrinkToFit="1"/>
      <protection locked="0"/>
    </xf>
    <xf numFmtId="38" fontId="1" fillId="0" borderId="13" xfId="2" applyBorder="1" applyProtection="1">
      <protection locked="0"/>
    </xf>
    <xf numFmtId="38" fontId="1" fillId="0" borderId="14" xfId="2" applyBorder="1" applyProtection="1">
      <protection locked="0"/>
    </xf>
    <xf numFmtId="0" fontId="5" fillId="0" borderId="15" xfId="0" applyFont="1" applyBorder="1" applyAlignment="1" applyProtection="1">
      <alignment horizontal="center"/>
    </xf>
    <xf numFmtId="38" fontId="1" fillId="0" borderId="14" xfId="2" applyBorder="1" applyProtection="1"/>
    <xf numFmtId="0" fontId="4" fillId="0" borderId="16" xfId="0" applyFont="1" applyBorder="1" applyAlignment="1" applyProtection="1">
      <alignment horizontal="center" vertical="center" wrapText="1" shrinkToFit="1"/>
      <protection locked="0"/>
    </xf>
    <xf numFmtId="3" fontId="1" fillId="2" borderId="17" xfId="1" applyNumberFormat="1" applyFill="1" applyBorder="1" applyAlignment="1" applyProtection="1">
      <alignment horizontal="center" vertical="center"/>
    </xf>
    <xf numFmtId="0" fontId="4" fillId="0" borderId="18" xfId="0" applyFont="1" applyBorder="1" applyAlignment="1" applyProtection="1">
      <alignment horizontal="center" vertical="center" wrapText="1" shrinkToFit="1"/>
      <protection locked="0"/>
    </xf>
    <xf numFmtId="3" fontId="0" fillId="2" borderId="17" xfId="1" applyNumberFormat="1" applyFont="1" applyFill="1" applyBorder="1" applyAlignment="1" applyProtection="1">
      <alignment horizontal="center" vertical="center"/>
    </xf>
    <xf numFmtId="3" fontId="1" fillId="2" borderId="19" xfId="1" applyNumberFormat="1" applyFill="1" applyBorder="1" applyAlignment="1" applyProtection="1">
      <alignment horizontal="center" vertical="center"/>
    </xf>
    <xf numFmtId="3" fontId="0" fillId="2" borderId="19" xfId="1" applyNumberFormat="1" applyFont="1" applyFill="1" applyBorder="1" applyAlignment="1" applyProtection="1">
      <alignment horizontal="center" vertical="center"/>
    </xf>
    <xf numFmtId="184" fontId="10" fillId="0" borderId="20" xfId="0" applyNumberFormat="1" applyFont="1" applyBorder="1" applyAlignment="1" applyProtection="1">
      <alignment horizontal="center"/>
      <protection locked="0"/>
    </xf>
    <xf numFmtId="186" fontId="0" fillId="0" borderId="21" xfId="0" applyNumberFormat="1" applyBorder="1" applyAlignment="1" applyProtection="1">
      <alignment horizontal="center"/>
      <protection locked="0"/>
    </xf>
    <xf numFmtId="186" fontId="12" fillId="0" borderId="21" xfId="0" applyNumberFormat="1" applyFont="1" applyBorder="1" applyAlignment="1" applyProtection="1">
      <alignment horizontal="center"/>
      <protection locked="0"/>
    </xf>
    <xf numFmtId="0" fontId="0" fillId="0" borderId="0" xfId="0" applyFont="1" applyProtection="1">
      <protection locked="0"/>
    </xf>
    <xf numFmtId="179" fontId="0" fillId="0" borderId="5" xfId="0" applyNumberFormat="1" applyFont="1" applyBorder="1" applyProtection="1"/>
    <xf numFmtId="10" fontId="0" fillId="0" borderId="5" xfId="1" applyNumberFormat="1" applyFont="1" applyBorder="1" applyProtection="1"/>
    <xf numFmtId="38" fontId="0" fillId="0" borderId="2" xfId="2" applyFont="1" applyBorder="1" applyProtection="1"/>
    <xf numFmtId="10" fontId="0" fillId="0" borderId="2" xfId="1" applyNumberFormat="1" applyFont="1" applyBorder="1" applyProtection="1"/>
    <xf numFmtId="38" fontId="0" fillId="0" borderId="10" xfId="2" applyFont="1" applyBorder="1" applyProtection="1"/>
    <xf numFmtId="38" fontId="0" fillId="0" borderId="14" xfId="2" applyFont="1" applyBorder="1" applyProtection="1"/>
    <xf numFmtId="186" fontId="0" fillId="0" borderId="21" xfId="0" applyNumberFormat="1" applyFont="1" applyBorder="1" applyAlignment="1" applyProtection="1">
      <alignment horizontal="center"/>
      <protection locked="0"/>
    </xf>
    <xf numFmtId="184" fontId="0" fillId="0" borderId="20" xfId="0" applyNumberFormat="1" applyFont="1" applyBorder="1" applyAlignment="1" applyProtection="1">
      <alignment horizontal="center"/>
      <protection locked="0"/>
    </xf>
    <xf numFmtId="0" fontId="0" fillId="0" borderId="2" xfId="0" applyFont="1" applyBorder="1" applyProtection="1">
      <protection locked="0"/>
    </xf>
    <xf numFmtId="178" fontId="0" fillId="0" borderId="4" xfId="0" applyNumberFormat="1" applyFont="1" applyBorder="1" applyAlignment="1" applyProtection="1">
      <alignment horizontal="center"/>
      <protection locked="0"/>
    </xf>
    <xf numFmtId="180" fontId="1" fillId="0" borderId="4" xfId="2" applyNumberFormat="1" applyFont="1" applyBorder="1" applyAlignment="1" applyProtection="1">
      <protection locked="0"/>
    </xf>
    <xf numFmtId="38" fontId="1" fillId="0" borderId="4" xfId="2" applyFont="1" applyBorder="1" applyProtection="1">
      <protection locked="0"/>
    </xf>
    <xf numFmtId="10" fontId="1" fillId="2" borderId="4" xfId="1" applyNumberFormat="1" applyFont="1" applyFill="1" applyBorder="1" applyProtection="1"/>
    <xf numFmtId="3" fontId="1" fillId="2" borderId="4" xfId="1" applyNumberFormat="1" applyFont="1" applyFill="1" applyBorder="1" applyProtection="1"/>
    <xf numFmtId="3" fontId="1" fillId="2" borderId="17" xfId="1" applyNumberFormat="1" applyFont="1" applyFill="1" applyBorder="1" applyAlignment="1" applyProtection="1">
      <alignment horizontal="center" vertical="center"/>
    </xf>
    <xf numFmtId="3" fontId="1" fillId="2" borderId="19" xfId="1" applyNumberFormat="1" applyFont="1" applyFill="1" applyBorder="1" applyAlignment="1" applyProtection="1">
      <alignment horizontal="center" vertical="center"/>
    </xf>
    <xf numFmtId="38" fontId="1" fillId="0" borderId="13" xfId="2" applyFont="1" applyBorder="1" applyProtection="1">
      <protection locked="0"/>
    </xf>
    <xf numFmtId="184" fontId="10" fillId="0" borderId="4" xfId="0" applyNumberFormat="1" applyFont="1" applyBorder="1" applyAlignment="1" applyProtection="1">
      <alignment horizontal="center"/>
      <protection locked="0"/>
    </xf>
    <xf numFmtId="184" fontId="0" fillId="0" borderId="4" xfId="0" applyNumberFormat="1" applyFont="1" applyBorder="1" applyAlignment="1" applyProtection="1">
      <alignment horizontal="center"/>
      <protection locked="0"/>
    </xf>
    <xf numFmtId="184" fontId="0" fillId="0" borderId="4" xfId="0" applyNumberFormat="1" applyBorder="1" applyAlignment="1" applyProtection="1">
      <alignment horizontal="center"/>
      <protection locked="0"/>
    </xf>
    <xf numFmtId="184" fontId="0" fillId="0" borderId="2" xfId="0" applyNumberFormat="1" applyBorder="1" applyAlignment="1" applyProtection="1">
      <alignment horizontal="center"/>
      <protection locked="0"/>
    </xf>
    <xf numFmtId="0" fontId="6" fillId="0" borderId="0" xfId="0" applyFont="1" applyAlignment="1" applyProtection="1">
      <alignment horizontal="center" vertical="center"/>
      <protection locked="0"/>
    </xf>
    <xf numFmtId="0" fontId="0" fillId="0" borderId="38" xfId="0" applyBorder="1" applyAlignment="1" applyProtection="1">
      <alignment horizontal="left"/>
      <protection locked="0"/>
    </xf>
    <xf numFmtId="0" fontId="0" fillId="0" borderId="0" xfId="0"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179" fontId="0" fillId="0" borderId="20" xfId="0" applyNumberFormat="1" applyFont="1" applyBorder="1" applyAlignment="1" applyProtection="1">
      <alignment horizontal="right"/>
      <protection locked="0"/>
    </xf>
    <xf numFmtId="179" fontId="0" fillId="0" borderId="5" xfId="0" applyNumberFormat="1" applyFont="1" applyBorder="1" applyAlignment="1" applyProtection="1">
      <alignment horizontal="right"/>
      <protection locked="0"/>
    </xf>
    <xf numFmtId="10" fontId="1" fillId="2" borderId="20" xfId="1" applyNumberFormat="1" applyFont="1" applyFill="1" applyBorder="1" applyAlignment="1" applyProtection="1">
      <alignment horizontal="right"/>
    </xf>
    <xf numFmtId="10" fontId="1" fillId="2" borderId="5" xfId="1" applyNumberFormat="1" applyFont="1" applyFill="1" applyBorder="1" applyAlignment="1" applyProtection="1">
      <alignment horizontal="right"/>
    </xf>
    <xf numFmtId="38" fontId="0" fillId="0" borderId="41" xfId="2" applyFont="1" applyBorder="1" applyAlignment="1" applyProtection="1">
      <alignment horizontal="center"/>
    </xf>
    <xf numFmtId="38" fontId="0" fillId="0" borderId="42" xfId="2" applyFont="1" applyBorder="1" applyAlignment="1" applyProtection="1">
      <alignment horizontal="center"/>
    </xf>
    <xf numFmtId="0" fontId="4" fillId="0" borderId="3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3" fontId="1" fillId="0" borderId="32" xfId="2" applyNumberFormat="1" applyBorder="1" applyAlignment="1" applyProtection="1">
      <alignment horizontal="center" vertical="center"/>
      <protection locked="0"/>
    </xf>
    <xf numFmtId="3" fontId="1" fillId="0" borderId="33" xfId="2" applyNumberFormat="1" applyBorder="1" applyAlignment="1" applyProtection="1">
      <alignment horizontal="center" vertical="center"/>
      <protection locked="0"/>
    </xf>
    <xf numFmtId="3" fontId="1" fillId="0" borderId="32" xfId="2" applyNumberFormat="1" applyFont="1" applyBorder="1" applyAlignment="1" applyProtection="1">
      <alignment horizontal="center" vertical="center"/>
      <protection locked="0"/>
    </xf>
    <xf numFmtId="3" fontId="1" fillId="0" borderId="33" xfId="2" applyNumberFormat="1" applyFont="1" applyBorder="1" applyAlignment="1" applyProtection="1">
      <alignment horizontal="center" vertical="center"/>
      <protection locked="0"/>
    </xf>
    <xf numFmtId="0" fontId="4" fillId="0" borderId="30"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3" fontId="1" fillId="0" borderId="20" xfId="2" applyNumberFormat="1" applyFont="1" applyBorder="1" applyAlignment="1" applyProtection="1">
      <alignment horizontal="right"/>
      <protection locked="0"/>
    </xf>
    <xf numFmtId="3" fontId="1" fillId="0" borderId="5" xfId="2" applyNumberFormat="1" applyFont="1" applyBorder="1" applyAlignment="1" applyProtection="1">
      <alignment horizontal="right"/>
      <protection locked="0"/>
    </xf>
    <xf numFmtId="0" fontId="4" fillId="0" borderId="43" xfId="0" applyFont="1" applyBorder="1" applyAlignment="1" applyProtection="1">
      <alignment horizontal="center" vertical="center" wrapText="1" shrinkToFit="1"/>
      <protection locked="0"/>
    </xf>
    <xf numFmtId="0" fontId="4" fillId="0" borderId="33" xfId="0" applyFont="1" applyBorder="1" applyAlignment="1" applyProtection="1">
      <alignment horizontal="center" vertical="center" wrapText="1" shrinkToFit="1"/>
      <protection locked="0"/>
    </xf>
    <xf numFmtId="38" fontId="1" fillId="0" borderId="20" xfId="2" applyBorder="1" applyAlignment="1" applyProtection="1">
      <alignment horizontal="right"/>
      <protection locked="0"/>
    </xf>
    <xf numFmtId="38" fontId="1" fillId="0" borderId="5" xfId="2" applyBorder="1" applyAlignment="1" applyProtection="1">
      <alignment horizontal="right"/>
      <protection locked="0"/>
    </xf>
    <xf numFmtId="0" fontId="7" fillId="0" borderId="39" xfId="0" applyFont="1" applyBorder="1" applyAlignment="1" applyProtection="1">
      <alignment horizontal="center"/>
      <protection locked="0"/>
    </xf>
    <xf numFmtId="0" fontId="7" fillId="0" borderId="40" xfId="0" applyFont="1" applyBorder="1" applyAlignment="1" applyProtection="1">
      <alignment horizontal="center"/>
      <protection locked="0"/>
    </xf>
    <xf numFmtId="38" fontId="1" fillId="0" borderId="20" xfId="2" applyFont="1" applyBorder="1" applyAlignment="1" applyProtection="1">
      <alignment horizontal="right"/>
      <protection locked="0"/>
    </xf>
    <xf numFmtId="38" fontId="1" fillId="0" borderId="5" xfId="2" applyFont="1" applyBorder="1" applyAlignment="1" applyProtection="1">
      <alignment horizontal="right"/>
      <protection locked="0"/>
    </xf>
    <xf numFmtId="179" fontId="0" fillId="0" borderId="20" xfId="0" applyNumberFormat="1" applyBorder="1" applyAlignment="1" applyProtection="1">
      <alignment horizontal="right"/>
      <protection locked="0"/>
    </xf>
    <xf numFmtId="179" fontId="0" fillId="0" borderId="5" xfId="0" applyNumberFormat="1" applyBorder="1" applyAlignment="1" applyProtection="1">
      <alignment horizontal="right"/>
      <protection locked="0"/>
    </xf>
    <xf numFmtId="10" fontId="1" fillId="2" borderId="20" xfId="1" applyNumberFormat="1" applyFill="1" applyBorder="1" applyAlignment="1" applyProtection="1">
      <alignment horizontal="right"/>
    </xf>
    <xf numFmtId="10" fontId="1" fillId="2" borderId="5" xfId="1" applyNumberFormat="1" applyFill="1" applyBorder="1" applyAlignment="1" applyProtection="1">
      <alignment horizontal="right"/>
    </xf>
    <xf numFmtId="0" fontId="0" fillId="0" borderId="22" xfId="0" applyFont="1" applyBorder="1" applyAlignment="1" applyProtection="1">
      <alignment horizontal="right"/>
      <protection locked="0"/>
    </xf>
    <xf numFmtId="0" fontId="0" fillId="0" borderId="15" xfId="0" applyFont="1" applyBorder="1" applyAlignment="1" applyProtection="1">
      <alignment horizontal="right"/>
      <protection locked="0"/>
    </xf>
    <xf numFmtId="0" fontId="1" fillId="0" borderId="28"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4" fillId="0" borderId="34"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38" fontId="0" fillId="0" borderId="35" xfId="2" applyFont="1" applyBorder="1" applyAlignment="1" applyProtection="1">
      <alignment horizontal="center"/>
    </xf>
    <xf numFmtId="38" fontId="0" fillId="0" borderId="36" xfId="2" applyFont="1" applyBorder="1" applyAlignment="1" applyProtection="1">
      <alignment horizontal="center"/>
    </xf>
    <xf numFmtId="0" fontId="4" fillId="0" borderId="37"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0" fillId="0" borderId="22" xfId="0" applyBorder="1" applyAlignment="1" applyProtection="1">
      <alignment horizontal="right"/>
      <protection locked="0"/>
    </xf>
    <xf numFmtId="0" fontId="0" fillId="0" borderId="15" xfId="0" applyBorder="1" applyAlignment="1" applyProtection="1">
      <alignment horizontal="right"/>
      <protection locked="0"/>
    </xf>
    <xf numFmtId="0" fontId="0" fillId="0" borderId="28"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3" fontId="1" fillId="0" borderId="23" xfId="2" applyNumberFormat="1" applyBorder="1" applyAlignment="1" applyProtection="1">
      <alignment horizontal="right"/>
      <protection locked="0"/>
    </xf>
    <xf numFmtId="3" fontId="1" fillId="0" borderId="11" xfId="2" applyNumberFormat="1" applyBorder="1" applyAlignment="1" applyProtection="1">
      <alignment horizontal="right"/>
      <protection locked="0"/>
    </xf>
    <xf numFmtId="3" fontId="1" fillId="0" borderId="24" xfId="2" applyNumberFormat="1" applyFont="1" applyBorder="1" applyAlignment="1" applyProtection="1">
      <alignment horizontal="center" vertical="center"/>
      <protection locked="0"/>
    </xf>
    <xf numFmtId="3" fontId="1" fillId="0" borderId="25" xfId="2" applyNumberFormat="1" applyFont="1" applyBorder="1" applyAlignment="1" applyProtection="1">
      <alignment horizontal="center" vertical="center"/>
      <protection locked="0"/>
    </xf>
    <xf numFmtId="3" fontId="1" fillId="0" borderId="24" xfId="2" applyNumberFormat="1" applyBorder="1" applyAlignment="1" applyProtection="1">
      <alignment horizontal="center" vertical="center"/>
      <protection locked="0"/>
    </xf>
    <xf numFmtId="3" fontId="1" fillId="0" borderId="25" xfId="2"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0" borderId="26" xfId="0" applyFont="1" applyBorder="1" applyAlignment="1" applyProtection="1">
      <alignment horizontal="right"/>
      <protection locked="0"/>
    </xf>
    <xf numFmtId="0" fontId="4" fillId="0" borderId="27"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0" fillId="0" borderId="2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79" fontId="0" fillId="0" borderId="15" xfId="0" applyNumberFormat="1" applyBorder="1" applyAlignment="1" applyProtection="1">
      <alignment horizontal="right"/>
      <protection locked="0"/>
    </xf>
    <xf numFmtId="0" fontId="3" fillId="0" borderId="30"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31" xfId="0" applyBorder="1" applyAlignment="1">
      <alignment horizontal="center" vertical="center" wrapText="1"/>
    </xf>
    <xf numFmtId="3" fontId="0" fillId="0" borderId="24" xfId="2" applyNumberFormat="1" applyFont="1" applyBorder="1" applyAlignment="1" applyProtection="1">
      <alignment horizontal="center" vertical="center"/>
      <protection locked="0"/>
    </xf>
    <xf numFmtId="38" fontId="10" fillId="0" borderId="20" xfId="2" applyFont="1" applyBorder="1" applyAlignment="1" applyProtection="1">
      <alignment horizontal="right"/>
      <protection locked="0"/>
    </xf>
    <xf numFmtId="38" fontId="10" fillId="0" borderId="5" xfId="2"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5" xfId="0" applyFont="1" applyBorder="1" applyAlignment="1" applyProtection="1">
      <alignment horizontal="right"/>
      <protection locked="0"/>
    </xf>
    <xf numFmtId="0" fontId="10" fillId="0" borderId="2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179" fontId="10" fillId="0" borderId="20" xfId="0" applyNumberFormat="1" applyFont="1" applyBorder="1" applyAlignment="1" applyProtection="1">
      <alignment horizontal="right"/>
      <protection locked="0"/>
    </xf>
    <xf numFmtId="179" fontId="10" fillId="0" borderId="5" xfId="0" applyNumberFormat="1" applyFont="1" applyBorder="1" applyAlignment="1" applyProtection="1">
      <alignment horizontal="right"/>
      <protection locked="0"/>
    </xf>
    <xf numFmtId="3" fontId="10" fillId="0" borderId="20" xfId="2" applyNumberFormat="1" applyFont="1" applyBorder="1" applyAlignment="1" applyProtection="1">
      <alignment horizontal="right"/>
      <protection locked="0"/>
    </xf>
    <xf numFmtId="3" fontId="10" fillId="0" borderId="5" xfId="2" applyNumberFormat="1" applyFont="1" applyBorder="1" applyAlignment="1" applyProtection="1">
      <alignment horizontal="right"/>
      <protection locked="0"/>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85" zoomScaleNormal="85" zoomScaleSheetLayoutView="70" workbookViewId="0">
      <selection activeCell="O10" sqref="O10"/>
    </sheetView>
  </sheetViews>
  <sheetFormatPr defaultRowHeight="13.5"/>
  <cols>
    <col min="1" max="1" width="5.625" style="4" customWidth="1"/>
    <col min="2" max="2" width="7.625" style="4" customWidth="1"/>
    <col min="3" max="3" width="40.125" style="4" customWidth="1"/>
    <col min="4" max="13" width="15.625" style="4" customWidth="1"/>
    <col min="14" max="14" width="3" style="31" hidden="1" customWidth="1"/>
    <col min="15" max="16384" width="9" style="4"/>
  </cols>
  <sheetData>
    <row r="1" spans="1:15" s="3" customFormat="1" ht="21">
      <c r="A1" s="82" t="s">
        <v>6</v>
      </c>
      <c r="B1" s="82"/>
      <c r="C1" s="82"/>
      <c r="D1" s="82"/>
      <c r="E1" s="82"/>
      <c r="F1" s="82"/>
      <c r="G1" s="82"/>
      <c r="H1" s="82"/>
      <c r="I1" s="82"/>
      <c r="J1" s="82"/>
      <c r="K1" s="82"/>
      <c r="L1" s="82"/>
      <c r="M1" s="82"/>
      <c r="N1" s="29"/>
    </row>
    <row r="2" spans="1:15" s="3" customFormat="1" ht="18.75" customHeight="1">
      <c r="A2" s="84" t="s">
        <v>50</v>
      </c>
      <c r="B2" s="84"/>
      <c r="C2" s="84"/>
      <c r="D2" s="84"/>
      <c r="E2" s="84"/>
      <c r="F2" s="84"/>
      <c r="G2" s="84"/>
      <c r="H2" s="84"/>
      <c r="I2" s="84"/>
      <c r="J2" s="84"/>
      <c r="K2" s="84"/>
      <c r="L2" s="84"/>
      <c r="M2" s="84"/>
      <c r="N2" s="29"/>
    </row>
    <row r="3" spans="1:15" ht="26.25" customHeight="1">
      <c r="A3" s="83" t="s">
        <v>55</v>
      </c>
      <c r="B3" s="83"/>
      <c r="C3" s="83"/>
      <c r="L3" s="83" t="s">
        <v>27</v>
      </c>
      <c r="M3" s="83"/>
      <c r="N3" s="30"/>
    </row>
    <row r="4" spans="1:15" ht="15" customHeight="1" thickBot="1">
      <c r="M4" s="5" t="s">
        <v>2</v>
      </c>
      <c r="N4" s="30"/>
    </row>
    <row r="5" spans="1:15" s="6" customFormat="1" ht="21.75" customHeight="1">
      <c r="A5" s="85" t="s">
        <v>10</v>
      </c>
      <c r="B5" s="151" t="s">
        <v>41</v>
      </c>
      <c r="C5" s="88" t="s">
        <v>4</v>
      </c>
      <c r="D5" s="1" t="s">
        <v>0</v>
      </c>
      <c r="E5" s="99" t="s">
        <v>20</v>
      </c>
      <c r="F5" s="99" t="s">
        <v>18</v>
      </c>
      <c r="G5" s="105" t="s">
        <v>16</v>
      </c>
      <c r="H5" s="126" t="s">
        <v>38</v>
      </c>
      <c r="I5" s="109" t="s">
        <v>42</v>
      </c>
      <c r="J5" s="146" t="s">
        <v>48</v>
      </c>
      <c r="K5" s="130" t="s">
        <v>34</v>
      </c>
      <c r="L5" s="88" t="s">
        <v>36</v>
      </c>
      <c r="M5" s="99" t="s">
        <v>40</v>
      </c>
      <c r="N5" s="32"/>
    </row>
    <row r="6" spans="1:15" s="6" customFormat="1" ht="17.25" customHeight="1">
      <c r="A6" s="86"/>
      <c r="B6" s="152"/>
      <c r="C6" s="89"/>
      <c r="D6" s="27" t="s">
        <v>51</v>
      </c>
      <c r="E6" s="100"/>
      <c r="F6" s="100"/>
      <c r="G6" s="106"/>
      <c r="H6" s="127"/>
      <c r="I6" s="110"/>
      <c r="J6" s="147"/>
      <c r="K6" s="131"/>
      <c r="L6" s="89"/>
      <c r="M6" s="100"/>
      <c r="N6" s="32"/>
    </row>
    <row r="7" spans="1:15" s="6" customFormat="1" ht="38.25" customHeight="1" thickBot="1">
      <c r="A7" s="87"/>
      <c r="B7" s="153"/>
      <c r="C7" s="7" t="s">
        <v>5</v>
      </c>
      <c r="D7" s="7" t="s">
        <v>1</v>
      </c>
      <c r="E7" s="23" t="s">
        <v>21</v>
      </c>
      <c r="F7" s="23" t="s">
        <v>19</v>
      </c>
      <c r="G7" s="23" t="s">
        <v>17</v>
      </c>
      <c r="H7" s="41" t="s">
        <v>39</v>
      </c>
      <c r="I7" s="51" t="s">
        <v>46</v>
      </c>
      <c r="J7" s="53" t="s">
        <v>47</v>
      </c>
      <c r="K7" s="46" t="s">
        <v>35</v>
      </c>
      <c r="L7" s="7" t="s">
        <v>37</v>
      </c>
      <c r="M7" s="23" t="s">
        <v>15</v>
      </c>
      <c r="N7" s="32"/>
    </row>
    <row r="8" spans="1:15" ht="15" customHeight="1" thickTop="1">
      <c r="A8" s="123">
        <v>1</v>
      </c>
      <c r="B8" s="134"/>
      <c r="C8" s="91"/>
      <c r="D8" s="68"/>
      <c r="E8" s="93"/>
      <c r="F8" s="93"/>
      <c r="G8" s="95" t="str">
        <f>IF(F8=0," ",F8/E8)</f>
        <v xml:space="preserve"> </v>
      </c>
      <c r="H8" s="107"/>
      <c r="I8" s="103"/>
      <c r="J8" s="139"/>
      <c r="K8" s="121"/>
      <c r="L8" s="115"/>
      <c r="M8" s="115"/>
      <c r="N8" s="145">
        <v>1</v>
      </c>
      <c r="O8" s="21"/>
    </row>
    <row r="9" spans="1:15" ht="15" customHeight="1">
      <c r="A9" s="124"/>
      <c r="B9" s="135"/>
      <c r="C9" s="92"/>
      <c r="D9" s="67" t="s">
        <v>28</v>
      </c>
      <c r="E9" s="94"/>
      <c r="F9" s="94"/>
      <c r="G9" s="96"/>
      <c r="H9" s="108"/>
      <c r="I9" s="104"/>
      <c r="J9" s="140"/>
      <c r="K9" s="122"/>
      <c r="L9" s="116"/>
      <c r="M9" s="116"/>
      <c r="N9" s="145"/>
      <c r="O9" s="21"/>
    </row>
    <row r="10" spans="1:15" ht="25.5" customHeight="1" thickBot="1">
      <c r="A10" s="125"/>
      <c r="B10" s="136"/>
      <c r="C10" s="69"/>
      <c r="D10" s="70"/>
      <c r="E10" s="71"/>
      <c r="F10" s="72"/>
      <c r="G10" s="73" t="str">
        <f>IF(F10=0," ",F10/E10)</f>
        <v xml:space="preserve"> </v>
      </c>
      <c r="H10" s="74" t="str">
        <f>IF(F10="","",(F10/12)*3)</f>
        <v/>
      </c>
      <c r="I10" s="75"/>
      <c r="J10" s="76"/>
      <c r="K10" s="77"/>
      <c r="L10" s="79"/>
      <c r="M10" s="73" t="str">
        <f>IF(M8=0," ",H10/M8)</f>
        <v xml:space="preserve"> </v>
      </c>
      <c r="N10" s="31">
        <v>2</v>
      </c>
    </row>
    <row r="11" spans="1:15" ht="15" customHeight="1" thickTop="1">
      <c r="A11" s="123">
        <v>2</v>
      </c>
      <c r="B11" s="123"/>
      <c r="C11" s="148"/>
      <c r="D11" s="57"/>
      <c r="E11" s="117"/>
      <c r="F11" s="117"/>
      <c r="G11" s="119" t="str">
        <f t="shared" ref="G11:G31" si="0">IF(F11=0," ",F11/E11)</f>
        <v xml:space="preserve"> </v>
      </c>
      <c r="H11" s="137"/>
      <c r="I11" s="101"/>
      <c r="J11" s="141"/>
      <c r="K11" s="132"/>
      <c r="L11" s="111"/>
      <c r="M11" s="111"/>
      <c r="N11" s="145">
        <v>1</v>
      </c>
      <c r="O11" s="21"/>
    </row>
    <row r="12" spans="1:15" ht="15" customHeight="1">
      <c r="A12" s="124"/>
      <c r="B12" s="124"/>
      <c r="C12" s="149"/>
      <c r="D12" s="58" t="s">
        <v>28</v>
      </c>
      <c r="E12" s="150"/>
      <c r="F12" s="118"/>
      <c r="G12" s="120"/>
      <c r="H12" s="138"/>
      <c r="I12" s="102"/>
      <c r="J12" s="142"/>
      <c r="K12" s="133"/>
      <c r="L12" s="112"/>
      <c r="M12" s="112"/>
      <c r="N12" s="145"/>
      <c r="O12" s="21"/>
    </row>
    <row r="13" spans="1:15" ht="25.5" customHeight="1" thickBot="1">
      <c r="A13" s="125"/>
      <c r="B13" s="125"/>
      <c r="C13" s="2"/>
      <c r="D13" s="10"/>
      <c r="E13" s="18"/>
      <c r="F13" s="12"/>
      <c r="G13" s="24" t="str">
        <f t="shared" si="0"/>
        <v xml:space="preserve"> </v>
      </c>
      <c r="H13" s="42" t="str">
        <f>IF(F13="","",(F13/12)*3)</f>
        <v/>
      </c>
      <c r="I13" s="52"/>
      <c r="J13" s="55"/>
      <c r="K13" s="47"/>
      <c r="L13" s="80"/>
      <c r="M13" s="24" t="str">
        <f>IF(M11=0," ",F13/M11)</f>
        <v xml:space="preserve"> </v>
      </c>
      <c r="N13" s="31">
        <v>2</v>
      </c>
    </row>
    <row r="14" spans="1:15" ht="15" customHeight="1" thickTop="1">
      <c r="A14" s="123">
        <v>3</v>
      </c>
      <c r="B14" s="123"/>
      <c r="C14" s="143"/>
      <c r="D14" s="57"/>
      <c r="E14" s="117"/>
      <c r="F14" s="117"/>
      <c r="G14" s="119" t="str">
        <f t="shared" si="0"/>
        <v xml:space="preserve"> </v>
      </c>
      <c r="H14" s="137"/>
      <c r="I14" s="101"/>
      <c r="J14" s="141"/>
      <c r="K14" s="132"/>
      <c r="L14" s="111"/>
      <c r="M14" s="111"/>
      <c r="N14" s="145">
        <v>1</v>
      </c>
      <c r="O14" s="21"/>
    </row>
    <row r="15" spans="1:15" ht="15" customHeight="1">
      <c r="A15" s="124"/>
      <c r="B15" s="124"/>
      <c r="C15" s="144"/>
      <c r="D15" s="58" t="s">
        <v>28</v>
      </c>
      <c r="E15" s="118"/>
      <c r="F15" s="118"/>
      <c r="G15" s="120"/>
      <c r="H15" s="138"/>
      <c r="I15" s="102"/>
      <c r="J15" s="142"/>
      <c r="K15" s="133"/>
      <c r="L15" s="112"/>
      <c r="M15" s="112"/>
      <c r="N15" s="145"/>
      <c r="O15" s="21"/>
    </row>
    <row r="16" spans="1:15" ht="25.5" customHeight="1" thickBot="1">
      <c r="A16" s="125"/>
      <c r="B16" s="125"/>
      <c r="C16" s="2"/>
      <c r="D16" s="10"/>
      <c r="E16" s="18"/>
      <c r="F16" s="12"/>
      <c r="G16" s="24" t="str">
        <f t="shared" si="0"/>
        <v xml:space="preserve"> </v>
      </c>
      <c r="H16" s="42" t="str">
        <f>IF(F16="","",(F16/12)*3)</f>
        <v/>
      </c>
      <c r="I16" s="52"/>
      <c r="J16" s="55"/>
      <c r="K16" s="47"/>
      <c r="L16" s="80"/>
      <c r="M16" s="24" t="str">
        <f>IF(M14=0," ",F16/M14)</f>
        <v xml:space="preserve"> </v>
      </c>
      <c r="N16" s="31">
        <v>2</v>
      </c>
    </row>
    <row r="17" spans="1:15" ht="14.25" customHeight="1" thickTop="1">
      <c r="A17" s="123">
        <v>4</v>
      </c>
      <c r="B17" s="123"/>
      <c r="C17" s="143"/>
      <c r="D17" s="57"/>
      <c r="E17" s="117"/>
      <c r="F17" s="117"/>
      <c r="G17" s="119" t="str">
        <f t="shared" si="0"/>
        <v xml:space="preserve"> </v>
      </c>
      <c r="H17" s="137"/>
      <c r="I17" s="101"/>
      <c r="J17" s="141"/>
      <c r="K17" s="132"/>
      <c r="L17" s="111"/>
      <c r="M17" s="111"/>
      <c r="N17" s="145">
        <v>1</v>
      </c>
      <c r="O17" s="21"/>
    </row>
    <row r="18" spans="1:15" ht="14.25" customHeight="1">
      <c r="A18" s="124"/>
      <c r="B18" s="124"/>
      <c r="C18" s="144"/>
      <c r="D18" s="58" t="s">
        <v>28</v>
      </c>
      <c r="E18" s="118"/>
      <c r="F18" s="118"/>
      <c r="G18" s="120"/>
      <c r="H18" s="138"/>
      <c r="I18" s="102"/>
      <c r="J18" s="142"/>
      <c r="K18" s="133"/>
      <c r="L18" s="112"/>
      <c r="M18" s="112"/>
      <c r="N18" s="145"/>
      <c r="O18" s="21"/>
    </row>
    <row r="19" spans="1:15" ht="25.5" customHeight="1" thickBot="1">
      <c r="A19" s="125"/>
      <c r="B19" s="125"/>
      <c r="C19" s="2"/>
      <c r="D19" s="10"/>
      <c r="E19" s="18"/>
      <c r="F19" s="12"/>
      <c r="G19" s="24" t="str">
        <f t="shared" si="0"/>
        <v xml:space="preserve"> </v>
      </c>
      <c r="H19" s="42" t="str">
        <f>IF(F19="","",(F19/12)*3)</f>
        <v/>
      </c>
      <c r="I19" s="52"/>
      <c r="J19" s="55"/>
      <c r="K19" s="47"/>
      <c r="L19" s="80"/>
      <c r="M19" s="24" t="str">
        <f>IF(M17=0," ",F19/M17)</f>
        <v xml:space="preserve"> </v>
      </c>
      <c r="N19" s="31">
        <v>2</v>
      </c>
    </row>
    <row r="20" spans="1:15" ht="14.25" customHeight="1" thickTop="1">
      <c r="A20" s="123">
        <v>5</v>
      </c>
      <c r="B20" s="123"/>
      <c r="C20" s="143"/>
      <c r="D20" s="57"/>
      <c r="E20" s="117"/>
      <c r="F20" s="117"/>
      <c r="G20" s="119" t="str">
        <f t="shared" si="0"/>
        <v xml:space="preserve"> </v>
      </c>
      <c r="H20" s="137"/>
      <c r="I20" s="101"/>
      <c r="J20" s="141"/>
      <c r="K20" s="132"/>
      <c r="L20" s="111"/>
      <c r="M20" s="111"/>
      <c r="N20" s="145">
        <v>1</v>
      </c>
      <c r="O20" s="21"/>
    </row>
    <row r="21" spans="1:15" ht="14.25" customHeight="1">
      <c r="A21" s="124"/>
      <c r="B21" s="124"/>
      <c r="C21" s="144"/>
      <c r="D21" s="58" t="s">
        <v>28</v>
      </c>
      <c r="E21" s="118"/>
      <c r="F21" s="118"/>
      <c r="G21" s="120"/>
      <c r="H21" s="138"/>
      <c r="I21" s="102"/>
      <c r="J21" s="142"/>
      <c r="K21" s="133"/>
      <c r="L21" s="112"/>
      <c r="M21" s="112"/>
      <c r="N21" s="145"/>
      <c r="O21" s="21"/>
    </row>
    <row r="22" spans="1:15" ht="25.5" customHeight="1" thickBot="1">
      <c r="A22" s="125"/>
      <c r="B22" s="125"/>
      <c r="C22" s="2"/>
      <c r="D22" s="10"/>
      <c r="E22" s="18"/>
      <c r="F22" s="12"/>
      <c r="G22" s="24" t="str">
        <f t="shared" si="0"/>
        <v xml:space="preserve"> </v>
      </c>
      <c r="H22" s="42" t="str">
        <f>IF(F22="","",(F22/12)*3)</f>
        <v/>
      </c>
      <c r="I22" s="52"/>
      <c r="J22" s="55"/>
      <c r="K22" s="47"/>
      <c r="L22" s="80"/>
      <c r="M22" s="24" t="str">
        <f>IF(M20=0," ",F22/M20)</f>
        <v xml:space="preserve"> </v>
      </c>
      <c r="N22" s="31">
        <v>2</v>
      </c>
    </row>
    <row r="23" spans="1:15" ht="14.25" customHeight="1" thickTop="1">
      <c r="A23" s="123">
        <v>6</v>
      </c>
      <c r="B23" s="123"/>
      <c r="C23" s="143"/>
      <c r="D23" s="57"/>
      <c r="E23" s="117"/>
      <c r="F23" s="117"/>
      <c r="G23" s="119" t="str">
        <f t="shared" si="0"/>
        <v xml:space="preserve"> </v>
      </c>
      <c r="H23" s="137"/>
      <c r="I23" s="101"/>
      <c r="J23" s="141"/>
      <c r="K23" s="132"/>
      <c r="L23" s="111"/>
      <c r="M23" s="111"/>
      <c r="N23" s="145">
        <v>1</v>
      </c>
      <c r="O23" s="21"/>
    </row>
    <row r="24" spans="1:15" ht="14.25" customHeight="1">
      <c r="A24" s="124"/>
      <c r="B24" s="124"/>
      <c r="C24" s="144"/>
      <c r="D24" s="58" t="s">
        <v>28</v>
      </c>
      <c r="E24" s="118"/>
      <c r="F24" s="118"/>
      <c r="G24" s="120"/>
      <c r="H24" s="138"/>
      <c r="I24" s="102"/>
      <c r="J24" s="142"/>
      <c r="K24" s="133"/>
      <c r="L24" s="112"/>
      <c r="M24" s="112"/>
      <c r="N24" s="145"/>
      <c r="O24" s="21"/>
    </row>
    <row r="25" spans="1:15" ht="25.5" customHeight="1" thickBot="1">
      <c r="A25" s="125"/>
      <c r="B25" s="125"/>
      <c r="C25" s="2"/>
      <c r="D25" s="10"/>
      <c r="E25" s="18"/>
      <c r="F25" s="12"/>
      <c r="G25" s="24" t="str">
        <f t="shared" si="0"/>
        <v xml:space="preserve"> </v>
      </c>
      <c r="H25" s="42" t="str">
        <f>IF(F25="","",(F25/12)*3)</f>
        <v/>
      </c>
      <c r="I25" s="52"/>
      <c r="J25" s="55"/>
      <c r="K25" s="47"/>
      <c r="L25" s="80"/>
      <c r="M25" s="24" t="str">
        <f>IF(M23=0," ",F25/M23)</f>
        <v xml:space="preserve"> </v>
      </c>
      <c r="N25" s="31">
        <v>2</v>
      </c>
    </row>
    <row r="26" spans="1:15" ht="14.25" customHeight="1" thickTop="1">
      <c r="A26" s="123">
        <v>7</v>
      </c>
      <c r="B26" s="123"/>
      <c r="C26" s="143"/>
      <c r="D26" s="57"/>
      <c r="E26" s="117"/>
      <c r="F26" s="117"/>
      <c r="G26" s="119" t="str">
        <f t="shared" si="0"/>
        <v xml:space="preserve"> </v>
      </c>
      <c r="H26" s="137"/>
      <c r="I26" s="101"/>
      <c r="J26" s="141"/>
      <c r="K26" s="132"/>
      <c r="L26" s="111"/>
      <c r="M26" s="111"/>
      <c r="N26" s="145">
        <v>1</v>
      </c>
      <c r="O26" s="21"/>
    </row>
    <row r="27" spans="1:15" ht="14.25" customHeight="1">
      <c r="A27" s="124"/>
      <c r="B27" s="124"/>
      <c r="C27" s="144"/>
      <c r="D27" s="58" t="s">
        <v>28</v>
      </c>
      <c r="E27" s="118"/>
      <c r="F27" s="118"/>
      <c r="G27" s="120"/>
      <c r="H27" s="138"/>
      <c r="I27" s="102"/>
      <c r="J27" s="142"/>
      <c r="K27" s="133"/>
      <c r="L27" s="112"/>
      <c r="M27" s="112"/>
      <c r="N27" s="145"/>
      <c r="O27" s="21"/>
    </row>
    <row r="28" spans="1:15" ht="25.5" customHeight="1" thickBot="1">
      <c r="A28" s="125"/>
      <c r="B28" s="125"/>
      <c r="C28" s="2"/>
      <c r="D28" s="10"/>
      <c r="E28" s="18"/>
      <c r="F28" s="12"/>
      <c r="G28" s="24" t="str">
        <f t="shared" si="0"/>
        <v xml:space="preserve"> </v>
      </c>
      <c r="H28" s="42" t="str">
        <f>IF(F28="","",(F28/12)*3)</f>
        <v/>
      </c>
      <c r="I28" s="52"/>
      <c r="J28" s="55"/>
      <c r="K28" s="47"/>
      <c r="L28" s="80"/>
      <c r="M28" s="24" t="str">
        <f>IF(M26=0," ",F28/M26)</f>
        <v xml:space="preserve"> </v>
      </c>
      <c r="N28" s="31">
        <v>2</v>
      </c>
    </row>
    <row r="29" spans="1:15" ht="14.25" customHeight="1" thickTop="1">
      <c r="A29" s="123">
        <v>8</v>
      </c>
      <c r="B29" s="123"/>
      <c r="C29" s="143"/>
      <c r="D29" s="57"/>
      <c r="E29" s="117"/>
      <c r="F29" s="117"/>
      <c r="G29" s="119" t="str">
        <f t="shared" si="0"/>
        <v xml:space="preserve"> </v>
      </c>
      <c r="H29" s="137"/>
      <c r="I29" s="101"/>
      <c r="J29" s="141"/>
      <c r="K29" s="132"/>
      <c r="L29" s="111"/>
      <c r="M29" s="111"/>
      <c r="N29" s="145">
        <v>1</v>
      </c>
      <c r="O29" s="21"/>
    </row>
    <row r="30" spans="1:15" ht="14.25" customHeight="1">
      <c r="A30" s="124"/>
      <c r="B30" s="124"/>
      <c r="C30" s="144"/>
      <c r="D30" s="58" t="s">
        <v>28</v>
      </c>
      <c r="E30" s="118"/>
      <c r="F30" s="118"/>
      <c r="G30" s="120"/>
      <c r="H30" s="138"/>
      <c r="I30" s="102"/>
      <c r="J30" s="142"/>
      <c r="K30" s="133"/>
      <c r="L30" s="112"/>
      <c r="M30" s="112"/>
      <c r="N30" s="145"/>
      <c r="O30" s="21"/>
    </row>
    <row r="31" spans="1:15" ht="25.5" customHeight="1">
      <c r="A31" s="125"/>
      <c r="B31" s="125"/>
      <c r="C31" s="2"/>
      <c r="D31" s="9"/>
      <c r="E31" s="28"/>
      <c r="F31" s="13"/>
      <c r="G31" s="25" t="str">
        <f t="shared" si="0"/>
        <v xml:space="preserve"> </v>
      </c>
      <c r="H31" s="43" t="str">
        <f>IF(F31="","",(F31/12)*3)</f>
        <v/>
      </c>
      <c r="I31" s="52"/>
      <c r="J31" s="55"/>
      <c r="K31" s="48"/>
      <c r="L31" s="81"/>
      <c r="M31" s="25" t="str">
        <f>IF(M29=0," ",F31/M29)</f>
        <v xml:space="preserve"> </v>
      </c>
      <c r="N31" s="31">
        <v>2</v>
      </c>
    </row>
    <row r="32" spans="1:15" ht="25.5" customHeight="1">
      <c r="A32" s="90" t="s">
        <v>3</v>
      </c>
      <c r="B32" s="27"/>
      <c r="C32" s="113"/>
      <c r="D32" s="113"/>
      <c r="E32" s="61">
        <f>SUMIF($N$8:$N$29,1,E8:E29)</f>
        <v>0</v>
      </c>
      <c r="F32" s="61">
        <f>SUMIF($N$8:$N$29,1,F8:F29)</f>
        <v>0</v>
      </c>
      <c r="G32" s="62" t="e">
        <f>F32/E32</f>
        <v>#DIV/0!</v>
      </c>
      <c r="H32" s="44">
        <f>SUMIF($N$8:$N$31,1,H8:H31)</f>
        <v>0</v>
      </c>
      <c r="I32" s="97"/>
      <c r="J32" s="128"/>
      <c r="K32" s="49" t="s">
        <v>53</v>
      </c>
      <c r="L32" s="11">
        <f>SUMIF($N$8:$N$29,1,L8:L29)</f>
        <v>0</v>
      </c>
      <c r="M32" s="11">
        <f>SUMIF($N$8:$N$31,1,M8:M31)</f>
        <v>0</v>
      </c>
    </row>
    <row r="33" spans="1:13" ht="25.5" customHeight="1" thickBot="1">
      <c r="A33" s="90"/>
      <c r="B33" s="36"/>
      <c r="C33" s="114"/>
      <c r="D33" s="114"/>
      <c r="E33" s="63">
        <f>SUMIF($N$10:$N$31,2,E$10:E$31)</f>
        <v>0</v>
      </c>
      <c r="F33" s="63">
        <f>SUMIF($N$10:$N$31,2,F$10:F$31)</f>
        <v>0</v>
      </c>
      <c r="G33" s="64" t="e">
        <f>F33/E33</f>
        <v>#DIV/0!</v>
      </c>
      <c r="H33" s="65">
        <f>SUMIF($N$10:$N$31,2,H$10:H$31)</f>
        <v>0</v>
      </c>
      <c r="I33" s="98"/>
      <c r="J33" s="129"/>
      <c r="K33" s="66">
        <f>SUMIF($N$10:$N$31,2,K$10:K$31)</f>
        <v>0</v>
      </c>
      <c r="L33" s="8" t="s">
        <v>53</v>
      </c>
      <c r="M33" s="64" t="e">
        <f>F33/M32</f>
        <v>#DIV/0!</v>
      </c>
    </row>
    <row r="34" spans="1:13" ht="5.0999999999999996" customHeight="1"/>
    <row r="35" spans="1:13" ht="15.75" customHeight="1">
      <c r="A35" s="5" t="s">
        <v>30</v>
      </c>
      <c r="B35" s="4" t="s">
        <v>7</v>
      </c>
    </row>
    <row r="36" spans="1:13" ht="15.75" customHeight="1">
      <c r="B36" s="4" t="s">
        <v>8</v>
      </c>
    </row>
    <row r="37" spans="1:13" ht="15.75" customHeight="1">
      <c r="B37" s="4" t="s">
        <v>9</v>
      </c>
    </row>
    <row r="38" spans="1:13" ht="15.75" customHeight="1">
      <c r="A38" s="5" t="s">
        <v>31</v>
      </c>
      <c r="B38" s="33" t="s">
        <v>25</v>
      </c>
    </row>
    <row r="39" spans="1:13" ht="15.75" customHeight="1">
      <c r="A39" s="5"/>
      <c r="B39" s="33" t="s">
        <v>24</v>
      </c>
    </row>
    <row r="40" spans="1:13" ht="15.75" customHeight="1">
      <c r="A40" s="5"/>
      <c r="B40" s="33" t="s">
        <v>23</v>
      </c>
    </row>
    <row r="41" spans="1:13" ht="15.75" customHeight="1">
      <c r="A41" s="5" t="s">
        <v>32</v>
      </c>
      <c r="B41" s="33" t="s">
        <v>26</v>
      </c>
    </row>
    <row r="42" spans="1:13" ht="15.75" customHeight="1">
      <c r="A42" s="5" t="s">
        <v>33</v>
      </c>
      <c r="B42" s="4" t="s">
        <v>29</v>
      </c>
    </row>
    <row r="43" spans="1:13" ht="23.25" customHeight="1">
      <c r="A43" s="60" t="s">
        <v>52</v>
      </c>
      <c r="D43" s="34"/>
    </row>
    <row r="44" spans="1:13" ht="27">
      <c r="C44" s="35" t="s">
        <v>22</v>
      </c>
    </row>
  </sheetData>
  <mergeCells count="125">
    <mergeCell ref="K26:K27"/>
    <mergeCell ref="H23:H24"/>
    <mergeCell ref="E23:E24"/>
    <mergeCell ref="J29:J30"/>
    <mergeCell ref="J26:J27"/>
    <mergeCell ref="I29:I30"/>
    <mergeCell ref="H29:H30"/>
    <mergeCell ref="K23:K24"/>
    <mergeCell ref="J23:J24"/>
    <mergeCell ref="N23:N24"/>
    <mergeCell ref="N26:N27"/>
    <mergeCell ref="N29:N30"/>
    <mergeCell ref="L29:L30"/>
    <mergeCell ref="M29:M30"/>
    <mergeCell ref="M23:M24"/>
    <mergeCell ref="L26:L27"/>
    <mergeCell ref="M26:M27"/>
    <mergeCell ref="M17:M18"/>
    <mergeCell ref="J20:J21"/>
    <mergeCell ref="J5:J6"/>
    <mergeCell ref="B17:B19"/>
    <mergeCell ref="B23:B25"/>
    <mergeCell ref="E20:E21"/>
    <mergeCell ref="C11:C12"/>
    <mergeCell ref="E11:E12"/>
    <mergeCell ref="B5:B7"/>
    <mergeCell ref="F20:F21"/>
    <mergeCell ref="N8:N9"/>
    <mergeCell ref="N11:N12"/>
    <mergeCell ref="N14:N15"/>
    <mergeCell ref="N17:N18"/>
    <mergeCell ref="N20:N21"/>
    <mergeCell ref="J11:J12"/>
    <mergeCell ref="L20:L21"/>
    <mergeCell ref="L17:L18"/>
    <mergeCell ref="K17:K18"/>
    <mergeCell ref="K14:K15"/>
    <mergeCell ref="B29:B31"/>
    <mergeCell ref="M20:M21"/>
    <mergeCell ref="K29:K30"/>
    <mergeCell ref="G17:G18"/>
    <mergeCell ref="J17:J18"/>
    <mergeCell ref="G20:G21"/>
    <mergeCell ref="H20:H21"/>
    <mergeCell ref="L23:L24"/>
    <mergeCell ref="I26:I27"/>
    <mergeCell ref="E26:E27"/>
    <mergeCell ref="A29:A31"/>
    <mergeCell ref="C29:C30"/>
    <mergeCell ref="E29:E30"/>
    <mergeCell ref="F29:F30"/>
    <mergeCell ref="G29:G30"/>
    <mergeCell ref="C23:C24"/>
    <mergeCell ref="B26:B28"/>
    <mergeCell ref="A23:A25"/>
    <mergeCell ref="F23:F24"/>
    <mergeCell ref="G23:G24"/>
    <mergeCell ref="B20:B22"/>
    <mergeCell ref="A20:A22"/>
    <mergeCell ref="K20:K21"/>
    <mergeCell ref="G26:G27"/>
    <mergeCell ref="H26:H27"/>
    <mergeCell ref="C20:C21"/>
    <mergeCell ref="A26:A28"/>
    <mergeCell ref="C26:C27"/>
    <mergeCell ref="I20:I21"/>
    <mergeCell ref="F26:F27"/>
    <mergeCell ref="I14:I15"/>
    <mergeCell ref="H17:H18"/>
    <mergeCell ref="A17:A19"/>
    <mergeCell ref="C17:C18"/>
    <mergeCell ref="E17:E18"/>
    <mergeCell ref="F17:F18"/>
    <mergeCell ref="A14:A16"/>
    <mergeCell ref="F14:F15"/>
    <mergeCell ref="B8:B10"/>
    <mergeCell ref="B11:B13"/>
    <mergeCell ref="B14:B16"/>
    <mergeCell ref="H11:H12"/>
    <mergeCell ref="J8:J9"/>
    <mergeCell ref="J14:J15"/>
    <mergeCell ref="G14:G15"/>
    <mergeCell ref="H14:H15"/>
    <mergeCell ref="C14:C15"/>
    <mergeCell ref="E14:E15"/>
    <mergeCell ref="A8:A10"/>
    <mergeCell ref="A11:A13"/>
    <mergeCell ref="H5:H6"/>
    <mergeCell ref="J32:J33"/>
    <mergeCell ref="K5:K6"/>
    <mergeCell ref="L5:L6"/>
    <mergeCell ref="K11:K12"/>
    <mergeCell ref="L11:L12"/>
    <mergeCell ref="L8:L9"/>
    <mergeCell ref="F5:F6"/>
    <mergeCell ref="L3:M3"/>
    <mergeCell ref="D32:D33"/>
    <mergeCell ref="C32:C33"/>
    <mergeCell ref="M11:M12"/>
    <mergeCell ref="M8:M9"/>
    <mergeCell ref="F11:F12"/>
    <mergeCell ref="G11:G12"/>
    <mergeCell ref="I11:I12"/>
    <mergeCell ref="K8:K9"/>
    <mergeCell ref="I17:I18"/>
    <mergeCell ref="I32:I33"/>
    <mergeCell ref="M5:M6"/>
    <mergeCell ref="E5:E6"/>
    <mergeCell ref="I23:I24"/>
    <mergeCell ref="I8:I9"/>
    <mergeCell ref="G5:G6"/>
    <mergeCell ref="H8:H9"/>
    <mergeCell ref="I5:I6"/>
    <mergeCell ref="M14:M15"/>
    <mergeCell ref="L14:L15"/>
    <mergeCell ref="A1:M1"/>
    <mergeCell ref="A3:C3"/>
    <mergeCell ref="A2:M2"/>
    <mergeCell ref="A5:A7"/>
    <mergeCell ref="C5:C6"/>
    <mergeCell ref="A32:A33"/>
    <mergeCell ref="C8:C9"/>
    <mergeCell ref="E8:E9"/>
    <mergeCell ref="F8:F9"/>
    <mergeCell ref="G8:G9"/>
  </mergeCells>
  <phoneticPr fontId="2"/>
  <dataValidations count="1">
    <dataValidation type="list" allowBlank="1" showInputMessage="1" showErrorMessage="1" sqref="I8:J9 I11:J12 I14:J15 I17:J18 I20:J21 I23:J24 I26:J27 I29:J30">
      <formula1>"有,無"</formula1>
    </dataValidation>
  </dataValidations>
  <pageMargins left="0.55118110236220474" right="0.19685039370078741" top="0.59055118110236227" bottom="0.23622047244094491" header="0.23622047244094491" footer="0.1574803149606299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85" zoomScaleNormal="85" zoomScaleSheetLayoutView="70" workbookViewId="0">
      <selection activeCell="A3" sqref="A3:C3"/>
    </sheetView>
  </sheetViews>
  <sheetFormatPr defaultRowHeight="13.5"/>
  <cols>
    <col min="1" max="1" width="5.625" style="4" customWidth="1"/>
    <col min="2" max="2" width="7.625" style="4" customWidth="1"/>
    <col min="3" max="3" width="40.125" style="4" customWidth="1"/>
    <col min="4" max="13" width="15.625" style="4" customWidth="1"/>
    <col min="14" max="14" width="3" style="31" hidden="1" customWidth="1"/>
    <col min="15" max="16384" width="9" style="4"/>
  </cols>
  <sheetData>
    <row r="1" spans="1:15" s="3" customFormat="1" ht="21">
      <c r="A1" s="82" t="s">
        <v>44</v>
      </c>
      <c r="B1" s="82"/>
      <c r="C1" s="82"/>
      <c r="D1" s="82"/>
      <c r="E1" s="82"/>
      <c r="F1" s="82"/>
      <c r="G1" s="82"/>
      <c r="H1" s="82"/>
      <c r="I1" s="82"/>
      <c r="J1" s="82"/>
      <c r="K1" s="82"/>
      <c r="L1" s="82"/>
      <c r="M1" s="82"/>
      <c r="N1" s="29"/>
    </row>
    <row r="2" spans="1:15" s="3" customFormat="1" ht="18.75" customHeight="1">
      <c r="A2" s="84" t="s">
        <v>56</v>
      </c>
      <c r="B2" s="84"/>
      <c r="C2" s="84"/>
      <c r="D2" s="84"/>
      <c r="E2" s="84"/>
      <c r="F2" s="84"/>
      <c r="G2" s="84"/>
      <c r="H2" s="84"/>
      <c r="I2" s="84"/>
      <c r="J2" s="84"/>
      <c r="K2" s="84"/>
      <c r="L2" s="84"/>
      <c r="M2" s="84"/>
      <c r="N2" s="29"/>
    </row>
    <row r="3" spans="1:15" ht="26.25" customHeight="1">
      <c r="A3" s="83" t="s">
        <v>55</v>
      </c>
      <c r="B3" s="83"/>
      <c r="C3" s="83"/>
      <c r="L3" s="83" t="s">
        <v>57</v>
      </c>
      <c r="M3" s="83"/>
      <c r="N3" s="30"/>
    </row>
    <row r="4" spans="1:15" ht="15" customHeight="1" thickBot="1">
      <c r="M4" s="5" t="s">
        <v>2</v>
      </c>
      <c r="N4" s="30"/>
    </row>
    <row r="5" spans="1:15" s="6" customFormat="1" ht="21.75" customHeight="1">
      <c r="A5" s="85" t="s">
        <v>10</v>
      </c>
      <c r="B5" s="151" t="s">
        <v>41</v>
      </c>
      <c r="C5" s="88" t="s">
        <v>4</v>
      </c>
      <c r="D5" s="1" t="s">
        <v>0</v>
      </c>
      <c r="E5" s="99" t="s">
        <v>20</v>
      </c>
      <c r="F5" s="99" t="s">
        <v>18</v>
      </c>
      <c r="G5" s="105" t="s">
        <v>16</v>
      </c>
      <c r="H5" s="126" t="s">
        <v>38</v>
      </c>
      <c r="I5" s="109" t="s">
        <v>42</v>
      </c>
      <c r="J5" s="146" t="s">
        <v>48</v>
      </c>
      <c r="K5" s="130" t="s">
        <v>34</v>
      </c>
      <c r="L5" s="88" t="s">
        <v>36</v>
      </c>
      <c r="M5" s="99" t="s">
        <v>40</v>
      </c>
      <c r="N5" s="32"/>
    </row>
    <row r="6" spans="1:15" s="6" customFormat="1" ht="17.25" customHeight="1">
      <c r="A6" s="86"/>
      <c r="B6" s="152"/>
      <c r="C6" s="89"/>
      <c r="D6" s="27" t="s">
        <v>51</v>
      </c>
      <c r="E6" s="100"/>
      <c r="F6" s="100"/>
      <c r="G6" s="106"/>
      <c r="H6" s="127"/>
      <c r="I6" s="110"/>
      <c r="J6" s="147"/>
      <c r="K6" s="131"/>
      <c r="L6" s="89"/>
      <c r="M6" s="100"/>
      <c r="N6" s="32"/>
    </row>
    <row r="7" spans="1:15" s="6" customFormat="1" ht="38.25" customHeight="1" thickBot="1">
      <c r="A7" s="87"/>
      <c r="B7" s="153"/>
      <c r="C7" s="7" t="s">
        <v>5</v>
      </c>
      <c r="D7" s="7" t="s">
        <v>1</v>
      </c>
      <c r="E7" s="23" t="s">
        <v>21</v>
      </c>
      <c r="F7" s="23" t="s">
        <v>19</v>
      </c>
      <c r="G7" s="23" t="s">
        <v>17</v>
      </c>
      <c r="H7" s="41" t="s">
        <v>39</v>
      </c>
      <c r="I7" s="51" t="s">
        <v>46</v>
      </c>
      <c r="J7" s="53" t="s">
        <v>47</v>
      </c>
      <c r="K7" s="46" t="s">
        <v>35</v>
      </c>
      <c r="L7" s="7" t="s">
        <v>37</v>
      </c>
      <c r="M7" s="23" t="s">
        <v>15</v>
      </c>
      <c r="N7" s="32"/>
    </row>
    <row r="8" spans="1:15" ht="15" customHeight="1" thickTop="1">
      <c r="A8" s="123">
        <v>1</v>
      </c>
      <c r="B8" s="159"/>
      <c r="C8" s="162" t="s">
        <v>14</v>
      </c>
      <c r="D8" s="57">
        <v>40452</v>
      </c>
      <c r="E8" s="164">
        <v>20</v>
      </c>
      <c r="F8" s="164">
        <v>18</v>
      </c>
      <c r="G8" s="119">
        <f>IF(F8=0," ",F8/E8)</f>
        <v>0.9</v>
      </c>
      <c r="H8" s="166">
        <v>3000</v>
      </c>
      <c r="I8" s="101" t="s">
        <v>43</v>
      </c>
      <c r="J8" s="141" t="s">
        <v>43</v>
      </c>
      <c r="K8" s="157" t="s">
        <v>13</v>
      </c>
      <c r="L8" s="155">
        <v>38000</v>
      </c>
      <c r="M8" s="155">
        <v>5800</v>
      </c>
      <c r="N8" s="145">
        <v>1</v>
      </c>
      <c r="O8" s="21"/>
    </row>
    <row r="9" spans="1:15" ht="15" customHeight="1">
      <c r="A9" s="124"/>
      <c r="B9" s="160"/>
      <c r="C9" s="163"/>
      <c r="D9" s="59">
        <v>43374</v>
      </c>
      <c r="E9" s="165"/>
      <c r="F9" s="165"/>
      <c r="G9" s="120"/>
      <c r="H9" s="167"/>
      <c r="I9" s="102"/>
      <c r="J9" s="142"/>
      <c r="K9" s="158"/>
      <c r="L9" s="156"/>
      <c r="M9" s="156"/>
      <c r="N9" s="145"/>
      <c r="O9" s="21"/>
    </row>
    <row r="10" spans="1:15" ht="25.5" customHeight="1" thickBot="1">
      <c r="A10" s="125"/>
      <c r="B10" s="161"/>
      <c r="C10" s="37" t="s">
        <v>11</v>
      </c>
      <c r="D10" s="38" t="s">
        <v>12</v>
      </c>
      <c r="E10" s="39">
        <v>15600</v>
      </c>
      <c r="F10" s="40">
        <v>13050</v>
      </c>
      <c r="G10" s="24">
        <f>IF(F10=0," ",F10/E10)</f>
        <v>0.83653846153846156</v>
      </c>
      <c r="H10" s="26">
        <f>IF(F10="","",(F10/12)*3)</f>
        <v>3262.5</v>
      </c>
      <c r="I10" s="54" t="s">
        <v>45</v>
      </c>
      <c r="J10" s="56" t="s">
        <v>49</v>
      </c>
      <c r="K10" s="40">
        <v>50000</v>
      </c>
      <c r="L10" s="78">
        <v>50679</v>
      </c>
      <c r="M10" s="24">
        <f>IF(M8=0," ",H10/M8)</f>
        <v>0.5625</v>
      </c>
      <c r="N10" s="31">
        <v>2</v>
      </c>
    </row>
    <row r="11" spans="1:15" ht="15" customHeight="1" thickTop="1">
      <c r="A11" s="123">
        <v>2</v>
      </c>
      <c r="B11" s="123"/>
      <c r="C11" s="148"/>
      <c r="D11" s="57"/>
      <c r="E11" s="117"/>
      <c r="F11" s="117"/>
      <c r="G11" s="119" t="str">
        <f t="shared" ref="G11:G31" si="0">IF(F11=0," ",F11/E11)</f>
        <v xml:space="preserve"> </v>
      </c>
      <c r="H11" s="137"/>
      <c r="I11" s="101"/>
      <c r="J11" s="154"/>
      <c r="K11" s="132"/>
      <c r="L11" s="111"/>
      <c r="M11" s="111"/>
      <c r="N11" s="145">
        <v>1</v>
      </c>
      <c r="O11" s="21"/>
    </row>
    <row r="12" spans="1:15" ht="15" customHeight="1">
      <c r="A12" s="124"/>
      <c r="B12" s="124"/>
      <c r="C12" s="149"/>
      <c r="D12" s="58" t="s">
        <v>28</v>
      </c>
      <c r="E12" s="150"/>
      <c r="F12" s="118"/>
      <c r="G12" s="120"/>
      <c r="H12" s="138"/>
      <c r="I12" s="102"/>
      <c r="J12" s="142"/>
      <c r="K12" s="133"/>
      <c r="L12" s="112"/>
      <c r="M12" s="112"/>
      <c r="N12" s="145"/>
      <c r="O12" s="21"/>
    </row>
    <row r="13" spans="1:15" ht="25.5" customHeight="1" thickBot="1">
      <c r="A13" s="125"/>
      <c r="B13" s="125"/>
      <c r="C13" s="2"/>
      <c r="D13" s="10"/>
      <c r="E13" s="18"/>
      <c r="F13" s="12"/>
      <c r="G13" s="24" t="str">
        <f t="shared" si="0"/>
        <v xml:space="preserve"> </v>
      </c>
      <c r="H13" s="42" t="str">
        <f>IF(F13="","",(F13/12)*3)</f>
        <v/>
      </c>
      <c r="I13" s="54"/>
      <c r="J13" s="56"/>
      <c r="K13" s="47"/>
      <c r="L13" s="19"/>
      <c r="M13" s="24" t="str">
        <f>IF(M11=0," ",F13/M11)</f>
        <v xml:space="preserve"> </v>
      </c>
      <c r="N13" s="31">
        <v>2</v>
      </c>
    </row>
    <row r="14" spans="1:15" ht="15" customHeight="1" thickTop="1">
      <c r="A14" s="123">
        <v>3</v>
      </c>
      <c r="B14" s="123"/>
      <c r="C14" s="143"/>
      <c r="D14" s="57"/>
      <c r="E14" s="117"/>
      <c r="F14" s="117"/>
      <c r="G14" s="119" t="str">
        <f t="shared" si="0"/>
        <v xml:space="preserve"> </v>
      </c>
      <c r="H14" s="137"/>
      <c r="I14" s="101"/>
      <c r="J14" s="154"/>
      <c r="K14" s="132"/>
      <c r="L14" s="111"/>
      <c r="M14" s="111"/>
      <c r="N14" s="145">
        <v>1</v>
      </c>
      <c r="O14" s="21"/>
    </row>
    <row r="15" spans="1:15" ht="15" customHeight="1">
      <c r="A15" s="124"/>
      <c r="B15" s="124"/>
      <c r="C15" s="144"/>
      <c r="D15" s="58" t="s">
        <v>28</v>
      </c>
      <c r="E15" s="118"/>
      <c r="F15" s="118"/>
      <c r="G15" s="120"/>
      <c r="H15" s="138"/>
      <c r="I15" s="102"/>
      <c r="J15" s="142"/>
      <c r="K15" s="133"/>
      <c r="L15" s="112"/>
      <c r="M15" s="112"/>
      <c r="N15" s="145"/>
      <c r="O15" s="21"/>
    </row>
    <row r="16" spans="1:15" ht="25.5" customHeight="1" thickBot="1">
      <c r="A16" s="125"/>
      <c r="B16" s="125"/>
      <c r="C16" s="2"/>
      <c r="D16" s="10"/>
      <c r="E16" s="18"/>
      <c r="F16" s="12"/>
      <c r="G16" s="24" t="str">
        <f t="shared" si="0"/>
        <v xml:space="preserve"> </v>
      </c>
      <c r="H16" s="42" t="str">
        <f>IF(F16="","",(F16/12)*3)</f>
        <v/>
      </c>
      <c r="I16" s="54"/>
      <c r="J16" s="56"/>
      <c r="K16" s="47"/>
      <c r="L16" s="19"/>
      <c r="M16" s="24" t="str">
        <f>IF(M14=0," ",F16/M14)</f>
        <v xml:space="preserve"> </v>
      </c>
      <c r="N16" s="31">
        <v>2</v>
      </c>
    </row>
    <row r="17" spans="1:15" ht="14.25" customHeight="1" thickTop="1">
      <c r="A17" s="123">
        <v>4</v>
      </c>
      <c r="B17" s="123"/>
      <c r="C17" s="143"/>
      <c r="D17" s="57"/>
      <c r="E17" s="117"/>
      <c r="F17" s="117"/>
      <c r="G17" s="119" t="str">
        <f t="shared" si="0"/>
        <v xml:space="preserve"> </v>
      </c>
      <c r="H17" s="137"/>
      <c r="I17" s="101"/>
      <c r="J17" s="141"/>
      <c r="K17" s="132"/>
      <c r="L17" s="111"/>
      <c r="M17" s="111"/>
      <c r="N17" s="145">
        <v>1</v>
      </c>
      <c r="O17" s="21"/>
    </row>
    <row r="18" spans="1:15" ht="14.25" customHeight="1">
      <c r="A18" s="124"/>
      <c r="B18" s="124"/>
      <c r="C18" s="144"/>
      <c r="D18" s="58" t="s">
        <v>28</v>
      </c>
      <c r="E18" s="118"/>
      <c r="F18" s="118"/>
      <c r="G18" s="120"/>
      <c r="H18" s="138"/>
      <c r="I18" s="102"/>
      <c r="J18" s="142"/>
      <c r="K18" s="133"/>
      <c r="L18" s="112"/>
      <c r="M18" s="112"/>
      <c r="N18" s="145"/>
      <c r="O18" s="21"/>
    </row>
    <row r="19" spans="1:15" ht="25.5" customHeight="1" thickBot="1">
      <c r="A19" s="125"/>
      <c r="B19" s="125"/>
      <c r="C19" s="2"/>
      <c r="D19" s="10"/>
      <c r="E19" s="18"/>
      <c r="F19" s="12"/>
      <c r="G19" s="24" t="str">
        <f t="shared" si="0"/>
        <v xml:space="preserve"> </v>
      </c>
      <c r="H19" s="42" t="str">
        <f>IF(F19="","",(F19/12)*3)</f>
        <v/>
      </c>
      <c r="I19" s="52"/>
      <c r="J19" s="55"/>
      <c r="K19" s="47"/>
      <c r="L19" s="19"/>
      <c r="M19" s="24" t="str">
        <f>IF(M17=0," ",F19/M17)</f>
        <v xml:space="preserve"> </v>
      </c>
      <c r="N19" s="31">
        <v>2</v>
      </c>
    </row>
    <row r="20" spans="1:15" ht="14.25" customHeight="1" thickTop="1">
      <c r="A20" s="123">
        <v>5</v>
      </c>
      <c r="B20" s="123"/>
      <c r="C20" s="143"/>
      <c r="D20" s="57"/>
      <c r="E20" s="117"/>
      <c r="F20" s="117"/>
      <c r="G20" s="119" t="str">
        <f t="shared" si="0"/>
        <v xml:space="preserve"> </v>
      </c>
      <c r="H20" s="137"/>
      <c r="I20" s="101"/>
      <c r="J20" s="141"/>
      <c r="K20" s="132"/>
      <c r="L20" s="111"/>
      <c r="M20" s="111"/>
      <c r="N20" s="145">
        <v>1</v>
      </c>
      <c r="O20" s="21"/>
    </row>
    <row r="21" spans="1:15" ht="14.25" customHeight="1">
      <c r="A21" s="124"/>
      <c r="B21" s="124"/>
      <c r="C21" s="144"/>
      <c r="D21" s="58" t="s">
        <v>28</v>
      </c>
      <c r="E21" s="118"/>
      <c r="F21" s="118"/>
      <c r="G21" s="120"/>
      <c r="H21" s="138"/>
      <c r="I21" s="102"/>
      <c r="J21" s="142"/>
      <c r="K21" s="133"/>
      <c r="L21" s="112"/>
      <c r="M21" s="112"/>
      <c r="N21" s="145"/>
      <c r="O21" s="21"/>
    </row>
    <row r="22" spans="1:15" ht="25.5" customHeight="1" thickBot="1">
      <c r="A22" s="125"/>
      <c r="B22" s="125"/>
      <c r="C22" s="2"/>
      <c r="D22" s="10"/>
      <c r="E22" s="18"/>
      <c r="F22" s="12"/>
      <c r="G22" s="24" t="str">
        <f t="shared" si="0"/>
        <v xml:space="preserve"> </v>
      </c>
      <c r="H22" s="42" t="str">
        <f>IF(F22="","",(F22/12)*3)</f>
        <v/>
      </c>
      <c r="I22" s="52"/>
      <c r="J22" s="55"/>
      <c r="K22" s="47"/>
      <c r="L22" s="19"/>
      <c r="M22" s="24" t="str">
        <f>IF(M20=0," ",F22/M20)</f>
        <v xml:space="preserve"> </v>
      </c>
      <c r="N22" s="31">
        <v>2</v>
      </c>
    </row>
    <row r="23" spans="1:15" ht="14.25" customHeight="1" thickTop="1">
      <c r="A23" s="123">
        <v>6</v>
      </c>
      <c r="B23" s="123"/>
      <c r="C23" s="143"/>
      <c r="D23" s="57"/>
      <c r="E23" s="117"/>
      <c r="F23" s="117"/>
      <c r="G23" s="119" t="str">
        <f t="shared" si="0"/>
        <v xml:space="preserve"> </v>
      </c>
      <c r="H23" s="137"/>
      <c r="I23" s="101"/>
      <c r="J23" s="141"/>
      <c r="K23" s="132"/>
      <c r="L23" s="111"/>
      <c r="M23" s="111"/>
      <c r="N23" s="145">
        <v>1</v>
      </c>
      <c r="O23" s="21"/>
    </row>
    <row r="24" spans="1:15" ht="14.25" customHeight="1">
      <c r="A24" s="124"/>
      <c r="B24" s="124"/>
      <c r="C24" s="144"/>
      <c r="D24" s="58" t="s">
        <v>28</v>
      </c>
      <c r="E24" s="118"/>
      <c r="F24" s="118"/>
      <c r="G24" s="120"/>
      <c r="H24" s="138"/>
      <c r="I24" s="102"/>
      <c r="J24" s="142"/>
      <c r="K24" s="133"/>
      <c r="L24" s="112"/>
      <c r="M24" s="112"/>
      <c r="N24" s="145"/>
      <c r="O24" s="21"/>
    </row>
    <row r="25" spans="1:15" ht="25.5" customHeight="1" thickBot="1">
      <c r="A25" s="125"/>
      <c r="B25" s="125"/>
      <c r="C25" s="2"/>
      <c r="D25" s="10"/>
      <c r="E25" s="18"/>
      <c r="F25" s="12"/>
      <c r="G25" s="24" t="str">
        <f t="shared" si="0"/>
        <v xml:space="preserve"> </v>
      </c>
      <c r="H25" s="42" t="str">
        <f>IF(F25="","",(F25/12)*3)</f>
        <v/>
      </c>
      <c r="I25" s="52"/>
      <c r="J25" s="55"/>
      <c r="K25" s="47"/>
      <c r="L25" s="19"/>
      <c r="M25" s="24" t="str">
        <f>IF(M23=0," ",F25/M23)</f>
        <v xml:space="preserve"> </v>
      </c>
      <c r="N25" s="31">
        <v>2</v>
      </c>
    </row>
    <row r="26" spans="1:15" ht="14.25" customHeight="1" thickTop="1">
      <c r="A26" s="123">
        <v>7</v>
      </c>
      <c r="B26" s="123"/>
      <c r="C26" s="143"/>
      <c r="D26" s="57"/>
      <c r="E26" s="117"/>
      <c r="F26" s="117"/>
      <c r="G26" s="119" t="str">
        <f t="shared" si="0"/>
        <v xml:space="preserve"> </v>
      </c>
      <c r="H26" s="137"/>
      <c r="I26" s="101"/>
      <c r="J26" s="141"/>
      <c r="K26" s="132"/>
      <c r="L26" s="111"/>
      <c r="M26" s="111"/>
      <c r="N26" s="145">
        <v>1</v>
      </c>
      <c r="O26" s="21"/>
    </row>
    <row r="27" spans="1:15" ht="14.25" customHeight="1">
      <c r="A27" s="124"/>
      <c r="B27" s="124"/>
      <c r="C27" s="144"/>
      <c r="D27" s="58" t="s">
        <v>28</v>
      </c>
      <c r="E27" s="118"/>
      <c r="F27" s="118"/>
      <c r="G27" s="120"/>
      <c r="H27" s="138"/>
      <c r="I27" s="102"/>
      <c r="J27" s="142"/>
      <c r="K27" s="133"/>
      <c r="L27" s="112"/>
      <c r="M27" s="112"/>
      <c r="N27" s="145"/>
      <c r="O27" s="21"/>
    </row>
    <row r="28" spans="1:15" ht="25.5" customHeight="1" thickBot="1">
      <c r="A28" s="125"/>
      <c r="B28" s="125"/>
      <c r="C28" s="2"/>
      <c r="D28" s="10"/>
      <c r="E28" s="18"/>
      <c r="F28" s="12"/>
      <c r="G28" s="24" t="str">
        <f t="shared" si="0"/>
        <v xml:space="preserve"> </v>
      </c>
      <c r="H28" s="42" t="str">
        <f>IF(F28="","",(F28/12)*3)</f>
        <v/>
      </c>
      <c r="I28" s="52"/>
      <c r="J28" s="55"/>
      <c r="K28" s="47"/>
      <c r="L28" s="19"/>
      <c r="M28" s="24" t="str">
        <f>IF(M26=0," ",F28/M26)</f>
        <v xml:space="preserve"> </v>
      </c>
      <c r="N28" s="31">
        <v>2</v>
      </c>
    </row>
    <row r="29" spans="1:15" ht="14.25" customHeight="1" thickTop="1">
      <c r="A29" s="123">
        <v>8</v>
      </c>
      <c r="B29" s="123"/>
      <c r="C29" s="143"/>
      <c r="D29" s="57"/>
      <c r="E29" s="117"/>
      <c r="F29" s="117"/>
      <c r="G29" s="119" t="str">
        <f t="shared" si="0"/>
        <v xml:space="preserve"> </v>
      </c>
      <c r="H29" s="137"/>
      <c r="I29" s="101"/>
      <c r="J29" s="141"/>
      <c r="K29" s="132"/>
      <c r="L29" s="111"/>
      <c r="M29" s="111"/>
      <c r="N29" s="145">
        <v>1</v>
      </c>
      <c r="O29" s="21"/>
    </row>
    <row r="30" spans="1:15" ht="14.25" customHeight="1">
      <c r="A30" s="124"/>
      <c r="B30" s="124"/>
      <c r="C30" s="144"/>
      <c r="D30" s="58" t="s">
        <v>28</v>
      </c>
      <c r="E30" s="118"/>
      <c r="F30" s="118"/>
      <c r="G30" s="120"/>
      <c r="H30" s="138"/>
      <c r="I30" s="102"/>
      <c r="J30" s="142"/>
      <c r="K30" s="133"/>
      <c r="L30" s="112"/>
      <c r="M30" s="112"/>
      <c r="N30" s="145"/>
      <c r="O30" s="21"/>
    </row>
    <row r="31" spans="1:15" ht="25.5" customHeight="1">
      <c r="A31" s="125"/>
      <c r="B31" s="125"/>
      <c r="C31" s="2"/>
      <c r="D31" s="9"/>
      <c r="E31" s="28"/>
      <c r="F31" s="13"/>
      <c r="G31" s="25" t="str">
        <f t="shared" si="0"/>
        <v xml:space="preserve"> </v>
      </c>
      <c r="H31" s="43" t="str">
        <f>IF(F31="","",(F31/12)*3)</f>
        <v/>
      </c>
      <c r="I31" s="52"/>
      <c r="J31" s="55"/>
      <c r="K31" s="48"/>
      <c r="L31" s="20"/>
      <c r="M31" s="25" t="str">
        <f>IF(M29=0," ",F31/M29)</f>
        <v xml:space="preserve"> </v>
      </c>
      <c r="N31" s="31">
        <v>2</v>
      </c>
    </row>
    <row r="32" spans="1:15" ht="25.5" customHeight="1">
      <c r="A32" s="90" t="s">
        <v>3</v>
      </c>
      <c r="B32" s="27"/>
      <c r="C32" s="113"/>
      <c r="D32" s="113"/>
      <c r="E32" s="22">
        <f>SUMIF($N$8:$N$29,1,E8:E29)</f>
        <v>20</v>
      </c>
      <c r="F32" s="22">
        <f>SUMIF($N$8:$N$29,1,F8:F29)</f>
        <v>18</v>
      </c>
      <c r="G32" s="15">
        <f>F32/E32</f>
        <v>0.9</v>
      </c>
      <c r="H32" s="44">
        <f>SUMIF($N$8:$N$31,1,H8:H31)</f>
        <v>3000</v>
      </c>
      <c r="I32" s="97"/>
      <c r="J32" s="128"/>
      <c r="K32" s="49" t="s">
        <v>54</v>
      </c>
      <c r="L32" s="16">
        <f>SUMIF($N$8:$N$29,1,L8:L29)</f>
        <v>38000</v>
      </c>
      <c r="M32" s="11">
        <f>SUMIF($N$8:$N$31,1,M8:M31)</f>
        <v>5800</v>
      </c>
    </row>
    <row r="33" spans="1:13" ht="25.5" customHeight="1" thickBot="1">
      <c r="A33" s="90"/>
      <c r="B33" s="36"/>
      <c r="C33" s="114"/>
      <c r="D33" s="114"/>
      <c r="E33" s="17">
        <f>SUMIF($N$10:$N$31,2,E$10:E$31)</f>
        <v>15600</v>
      </c>
      <c r="F33" s="17">
        <f>SUMIF($N$10:$N$31,2,F$10:F$31)</f>
        <v>13050</v>
      </c>
      <c r="G33" s="14">
        <f>F33/E33</f>
        <v>0.83653846153846156</v>
      </c>
      <c r="H33" s="45">
        <f>SUMIF($N$10:$N$31,2,H$10:H$31)</f>
        <v>3262.5</v>
      </c>
      <c r="I33" s="98"/>
      <c r="J33" s="129"/>
      <c r="K33" s="50">
        <f>SUMIF($N$10:$N$31,2,K$10:K$31)</f>
        <v>50000</v>
      </c>
      <c r="L33" s="8" t="s">
        <v>54</v>
      </c>
      <c r="M33" s="14">
        <f>F33/M32</f>
        <v>2.25</v>
      </c>
    </row>
    <row r="34" spans="1:13" ht="5.0999999999999996" customHeight="1"/>
    <row r="35" spans="1:13" ht="15.75" customHeight="1">
      <c r="A35" s="5" t="s">
        <v>30</v>
      </c>
      <c r="B35" s="4" t="s">
        <v>7</v>
      </c>
    </row>
    <row r="36" spans="1:13" ht="15.75" customHeight="1">
      <c r="B36" s="4" t="s">
        <v>8</v>
      </c>
    </row>
    <row r="37" spans="1:13" ht="15.75" customHeight="1">
      <c r="B37" s="4" t="s">
        <v>9</v>
      </c>
    </row>
    <row r="38" spans="1:13" ht="15.75" customHeight="1">
      <c r="A38" s="5" t="s">
        <v>31</v>
      </c>
      <c r="B38" s="33" t="s">
        <v>25</v>
      </c>
    </row>
    <row r="39" spans="1:13" ht="15.75" customHeight="1">
      <c r="A39" s="5"/>
      <c r="B39" s="33" t="s">
        <v>24</v>
      </c>
    </row>
    <row r="40" spans="1:13" ht="15.75" customHeight="1">
      <c r="A40" s="5"/>
      <c r="B40" s="33" t="s">
        <v>23</v>
      </c>
    </row>
    <row r="41" spans="1:13" ht="15.75" customHeight="1">
      <c r="A41" s="5" t="s">
        <v>32</v>
      </c>
      <c r="B41" s="33" t="s">
        <v>26</v>
      </c>
    </row>
    <row r="42" spans="1:13" ht="15.75" customHeight="1">
      <c r="A42" s="5" t="s">
        <v>33</v>
      </c>
      <c r="B42" s="4" t="s">
        <v>29</v>
      </c>
    </row>
    <row r="43" spans="1:13" ht="23.25" customHeight="1">
      <c r="A43" s="60" t="s">
        <v>52</v>
      </c>
      <c r="D43" s="34"/>
    </row>
    <row r="44" spans="1:13" ht="27">
      <c r="C44" s="35" t="s">
        <v>22</v>
      </c>
    </row>
  </sheetData>
  <mergeCells count="125">
    <mergeCell ref="H26:H27"/>
    <mergeCell ref="A32:A33"/>
    <mergeCell ref="C32:C33"/>
    <mergeCell ref="D32:D33"/>
    <mergeCell ref="I32:I33"/>
    <mergeCell ref="J32:J33"/>
    <mergeCell ref="J29:J30"/>
    <mergeCell ref="G29:G30"/>
    <mergeCell ref="K23:K24"/>
    <mergeCell ref="L23:L24"/>
    <mergeCell ref="M23:M24"/>
    <mergeCell ref="M29:M30"/>
    <mergeCell ref="L29:L30"/>
    <mergeCell ref="J23:J24"/>
    <mergeCell ref="K26:K27"/>
    <mergeCell ref="J26:J27"/>
    <mergeCell ref="N29:N30"/>
    <mergeCell ref="N26:N27"/>
    <mergeCell ref="A29:A31"/>
    <mergeCell ref="B29:B31"/>
    <mergeCell ref="C29:C30"/>
    <mergeCell ref="E29:E30"/>
    <mergeCell ref="F29:F30"/>
    <mergeCell ref="I29:I30"/>
    <mergeCell ref="K29:K30"/>
    <mergeCell ref="H29:H30"/>
    <mergeCell ref="N23:N24"/>
    <mergeCell ref="A26:A28"/>
    <mergeCell ref="B26:B28"/>
    <mergeCell ref="C26:C27"/>
    <mergeCell ref="E26:E27"/>
    <mergeCell ref="F26:F27"/>
    <mergeCell ref="G26:G27"/>
    <mergeCell ref="I26:I27"/>
    <mergeCell ref="L26:L27"/>
    <mergeCell ref="M26:M27"/>
    <mergeCell ref="N20:N21"/>
    <mergeCell ref="A23:A25"/>
    <mergeCell ref="B23:B25"/>
    <mergeCell ref="C23:C24"/>
    <mergeCell ref="E23:E24"/>
    <mergeCell ref="F23:F24"/>
    <mergeCell ref="G23:G24"/>
    <mergeCell ref="H23:H24"/>
    <mergeCell ref="I23:I24"/>
    <mergeCell ref="H20:H21"/>
    <mergeCell ref="M14:M15"/>
    <mergeCell ref="G20:G21"/>
    <mergeCell ref="N14:N15"/>
    <mergeCell ref="I20:I21"/>
    <mergeCell ref="K20:K21"/>
    <mergeCell ref="L20:L21"/>
    <mergeCell ref="M20:M21"/>
    <mergeCell ref="K17:K18"/>
    <mergeCell ref="L17:L18"/>
    <mergeCell ref="M17:M18"/>
    <mergeCell ref="N17:N18"/>
    <mergeCell ref="A20:A22"/>
    <mergeCell ref="B20:B22"/>
    <mergeCell ref="C20:C21"/>
    <mergeCell ref="E20:E21"/>
    <mergeCell ref="F20:F21"/>
    <mergeCell ref="J20:J21"/>
    <mergeCell ref="I17:I18"/>
    <mergeCell ref="G17:G18"/>
    <mergeCell ref="H17:H18"/>
    <mergeCell ref="A17:A19"/>
    <mergeCell ref="B17:B19"/>
    <mergeCell ref="C17:C18"/>
    <mergeCell ref="E17:E18"/>
    <mergeCell ref="F17:F18"/>
    <mergeCell ref="A14:A16"/>
    <mergeCell ref="J14:J15"/>
    <mergeCell ref="J17:J18"/>
    <mergeCell ref="B14:B16"/>
    <mergeCell ref="C14:C15"/>
    <mergeCell ref="E14:E15"/>
    <mergeCell ref="F14:F15"/>
    <mergeCell ref="G14:G15"/>
    <mergeCell ref="I14:I15"/>
    <mergeCell ref="H14:H15"/>
    <mergeCell ref="K14:K15"/>
    <mergeCell ref="N8:N9"/>
    <mergeCell ref="A11:A13"/>
    <mergeCell ref="B11:B13"/>
    <mergeCell ref="C11:C12"/>
    <mergeCell ref="E11:E12"/>
    <mergeCell ref="F11:F12"/>
    <mergeCell ref="G11:G12"/>
    <mergeCell ref="H11:H12"/>
    <mergeCell ref="A8:A10"/>
    <mergeCell ref="N11:N12"/>
    <mergeCell ref="M5:M6"/>
    <mergeCell ref="J5:J6"/>
    <mergeCell ref="E5:E6"/>
    <mergeCell ref="F5:F6"/>
    <mergeCell ref="G5:G6"/>
    <mergeCell ref="I5:I6"/>
    <mergeCell ref="K5:K6"/>
    <mergeCell ref="M8:M9"/>
    <mergeCell ref="J8:J9"/>
    <mergeCell ref="L14:L15"/>
    <mergeCell ref="I8:I9"/>
    <mergeCell ref="K8:K9"/>
    <mergeCell ref="B8:B10"/>
    <mergeCell ref="C8:C9"/>
    <mergeCell ref="E8:E9"/>
    <mergeCell ref="F8:F9"/>
    <mergeCell ref="G8:G9"/>
    <mergeCell ref="I11:I12"/>
    <mergeCell ref="H8:H9"/>
    <mergeCell ref="K11:K12"/>
    <mergeCell ref="L11:L12"/>
    <mergeCell ref="M11:M12"/>
    <mergeCell ref="J11:J12"/>
    <mergeCell ref="L8:L9"/>
    <mergeCell ref="L5:L6"/>
    <mergeCell ref="A1:M1"/>
    <mergeCell ref="A2:M2"/>
    <mergeCell ref="A3:C3"/>
    <mergeCell ref="L3:M3"/>
    <mergeCell ref="A5:A7"/>
    <mergeCell ref="B5:B7"/>
    <mergeCell ref="C5:C6"/>
    <mergeCell ref="H5:H6"/>
  </mergeCells>
  <phoneticPr fontId="2"/>
  <dataValidations count="1">
    <dataValidation type="list" allowBlank="1" showInputMessage="1" showErrorMessage="1" sqref="I8:J9 I11:J12 I14:J15 I17:J18 I20:J21 I23:J24 I26:J27 I29:J30">
      <formula1>"有,無"</formula1>
    </dataValidation>
  </dataValidations>
  <pageMargins left="0.55118110236220474" right="0.19685039370078741" top="0.59055118110236227" bottom="0.23622047244094491" header="0.23622047244094491"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賃貸物件現況調査表</vt:lpstr>
      <vt:lpstr>記入例</vt:lpstr>
      <vt:lpstr>記入例!Print_Area</vt:lpstr>
      <vt:lpstr>賃貸物件現況調査表!Print_Area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13996Y：賃貸物件現況調査表</dc:title>
  <dc:creator>mnb998-11-031</dc:creator>
  <cp:lastModifiedBy>寺地　美奈子</cp:lastModifiedBy>
  <cp:lastPrinted>2018-04-05T08:12:15Z</cp:lastPrinted>
  <dcterms:created xsi:type="dcterms:W3CDTF">2006-10-26T01:17:08Z</dcterms:created>
  <dcterms:modified xsi:type="dcterms:W3CDTF">2019-10-04T00:51:09Z</dcterms:modified>
</cp:coreProperties>
</file>