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Sheet2 (2)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7" i="2" l="1"/>
  <c r="M11" i="4"/>
  <c r="D7" i="4"/>
  <c r="I19" i="4"/>
  <c r="H24" i="4" s="1"/>
  <c r="E19" i="4"/>
  <c r="H23" i="4" s="1"/>
  <c r="O23" i="4" s="1"/>
  <c r="Q18" i="4"/>
  <c r="M18" i="4"/>
  <c r="Q17" i="4"/>
  <c r="M17" i="4"/>
  <c r="Q16" i="4"/>
  <c r="M16" i="4"/>
  <c r="Q15" i="4"/>
  <c r="M15" i="4"/>
  <c r="Q14" i="4"/>
  <c r="M14" i="4"/>
  <c r="Q13" i="4"/>
  <c r="M13" i="4"/>
  <c r="Q12" i="4"/>
  <c r="M12" i="4"/>
  <c r="Q11" i="4"/>
  <c r="N7" i="4"/>
  <c r="M12" i="2"/>
  <c r="I19" i="2"/>
  <c r="H24" i="2" s="1"/>
  <c r="E19" i="2"/>
  <c r="H23" i="2" s="1"/>
  <c r="O23" i="2" s="1"/>
  <c r="M18" i="2"/>
  <c r="M11" i="2"/>
  <c r="Q11" i="2"/>
  <c r="Q12" i="2"/>
  <c r="M13" i="2"/>
  <c r="Q13" i="2"/>
  <c r="M14" i="2"/>
  <c r="Q14" i="2"/>
  <c r="M15" i="2"/>
  <c r="Q15" i="2"/>
  <c r="M16" i="2"/>
  <c r="Q16" i="2"/>
  <c r="M17" i="2"/>
  <c r="Q17" i="2"/>
  <c r="Q18" i="2"/>
  <c r="D7" i="2" l="1"/>
  <c r="O24" i="4"/>
  <c r="H25" i="4"/>
  <c r="O25" i="4" s="1"/>
  <c r="M19" i="4"/>
  <c r="Q19" i="4" s="1"/>
  <c r="H25" i="2"/>
  <c r="O25" i="2" s="1"/>
  <c r="O24" i="2"/>
  <c r="M19" i="2" l="1"/>
  <c r="Q19" i="2" s="1"/>
</calcChain>
</file>

<file path=xl/sharedStrings.xml><?xml version="1.0" encoding="utf-8"?>
<sst xmlns="http://schemas.openxmlformats.org/spreadsheetml/2006/main" count="77" uniqueCount="38">
  <si>
    <t>法人名</t>
    <rPh sb="0" eb="2">
      <t>ホウジン</t>
    </rPh>
    <rPh sb="2" eb="3">
      <t>ナ</t>
    </rPh>
    <phoneticPr fontId="3"/>
  </si>
  <si>
    <t>お名前</t>
    <rPh sb="1" eb="3">
      <t>ナマエ</t>
    </rPh>
    <phoneticPr fontId="3"/>
  </si>
  <si>
    <t>工事原価計算書</t>
    <rPh sb="0" eb="2">
      <t>コウジ</t>
    </rPh>
    <rPh sb="2" eb="4">
      <t>ゲンカ</t>
    </rPh>
    <rPh sb="4" eb="6">
      <t>ケイサン</t>
    </rPh>
    <rPh sb="6" eb="7">
      <t>ショ</t>
    </rPh>
    <phoneticPr fontId="3"/>
  </si>
  <si>
    <t>千円</t>
    <rPh sb="0" eb="2">
      <t>センエン</t>
    </rPh>
    <phoneticPr fontId="1"/>
  </si>
  <si>
    <t>○○ビル新築工事</t>
    <rPh sb="4" eb="6">
      <t>シンチク</t>
    </rPh>
    <rPh sb="6" eb="8">
      <t>コウジ</t>
    </rPh>
    <phoneticPr fontId="1"/>
  </si>
  <si>
    <t>＜原価科目＞</t>
    <rPh sb="1" eb="3">
      <t>ゲンカ</t>
    </rPh>
    <rPh sb="3" eb="5">
      <t>カモク</t>
    </rPh>
    <phoneticPr fontId="1"/>
  </si>
  <si>
    <t>○○商事</t>
    <rPh sb="2" eb="4">
      <t>ショウジ</t>
    </rPh>
    <phoneticPr fontId="1"/>
  </si>
  <si>
    <t>円</t>
    <rPh sb="0" eb="1">
      <t>エン</t>
    </rPh>
    <phoneticPr fontId="1"/>
  </si>
  <si>
    <t>単位：</t>
    <rPh sb="0" eb="2">
      <t>タンイ</t>
    </rPh>
    <phoneticPr fontId="1"/>
  </si>
  <si>
    <t>＜利益差異＞</t>
    <rPh sb="1" eb="3">
      <t>リエキ</t>
    </rPh>
    <rPh sb="3" eb="5">
      <t>サイ</t>
    </rPh>
    <phoneticPr fontId="1"/>
  </si>
  <si>
    <t>＜差異要因＞・・・工事完了後記入</t>
    <rPh sb="1" eb="3">
      <t>サイ</t>
    </rPh>
    <rPh sb="3" eb="5">
      <t>ヨウイン</t>
    </rPh>
    <rPh sb="9" eb="11">
      <t>コウジ</t>
    </rPh>
    <rPh sb="11" eb="13">
      <t>カンリョウ</t>
    </rPh>
    <rPh sb="13" eb="14">
      <t>ゴ</t>
    </rPh>
    <rPh sb="14" eb="16">
      <t>キニュウ</t>
    </rPh>
    <phoneticPr fontId="1"/>
  </si>
  <si>
    <t>工事名</t>
    <rPh sb="0" eb="3">
      <t>コウジメイ</t>
    </rPh>
    <phoneticPr fontId="3"/>
  </si>
  <si>
    <t>請負金額</t>
    <rPh sb="0" eb="2">
      <t>ウケオイ</t>
    </rPh>
    <rPh sb="2" eb="4">
      <t>キンガク</t>
    </rPh>
    <phoneticPr fontId="3"/>
  </si>
  <si>
    <t>工事予算</t>
    <rPh sb="0" eb="2">
      <t>コウジ</t>
    </rPh>
    <rPh sb="2" eb="4">
      <t>ヨサン</t>
    </rPh>
    <phoneticPr fontId="3"/>
  </si>
  <si>
    <t>予定粗利率</t>
    <rPh sb="0" eb="2">
      <t>ヨテイ</t>
    </rPh>
    <rPh sb="2" eb="4">
      <t>アラリ</t>
    </rPh>
    <rPh sb="4" eb="5">
      <t>リツ</t>
    </rPh>
    <phoneticPr fontId="3"/>
  </si>
  <si>
    <t>契約年月日</t>
    <rPh sb="0" eb="2">
      <t>ケイヤク</t>
    </rPh>
    <rPh sb="2" eb="5">
      <t>ネンガッピ</t>
    </rPh>
    <phoneticPr fontId="3"/>
  </si>
  <si>
    <t>契約先名</t>
    <rPh sb="0" eb="3">
      <t>ケイヤクサキ</t>
    </rPh>
    <rPh sb="3" eb="4">
      <t>メイ</t>
    </rPh>
    <phoneticPr fontId="3"/>
  </si>
  <si>
    <t>着工年月</t>
    <rPh sb="0" eb="2">
      <t>チャッコウ</t>
    </rPh>
    <rPh sb="2" eb="4">
      <t>ネンゲツ</t>
    </rPh>
    <phoneticPr fontId="3"/>
  </si>
  <si>
    <t>竣工予定日</t>
    <rPh sb="0" eb="2">
      <t>シュンコウ</t>
    </rPh>
    <rPh sb="2" eb="4">
      <t>ヨテイ</t>
    </rPh>
    <rPh sb="4" eb="5">
      <t>ビ</t>
    </rPh>
    <phoneticPr fontId="3"/>
  </si>
  <si>
    <t>材料費</t>
    <rPh sb="0" eb="3">
      <t>ザイリョウヒ</t>
    </rPh>
    <phoneticPr fontId="3"/>
  </si>
  <si>
    <t>労務費</t>
    <rPh sb="0" eb="3">
      <t>ロウムヒ</t>
    </rPh>
    <phoneticPr fontId="3"/>
  </si>
  <si>
    <t>外注費</t>
    <rPh sb="0" eb="3">
      <t>ガイチュウヒ</t>
    </rPh>
    <phoneticPr fontId="3"/>
  </si>
  <si>
    <t>地代家賃</t>
    <rPh sb="0" eb="2">
      <t>チダイ</t>
    </rPh>
    <rPh sb="2" eb="4">
      <t>ヤチン</t>
    </rPh>
    <phoneticPr fontId="3"/>
  </si>
  <si>
    <t>保険料</t>
    <rPh sb="0" eb="3">
      <t>ホケンリョウ</t>
    </rPh>
    <phoneticPr fontId="3"/>
  </si>
  <si>
    <t>修繕費</t>
    <rPh sb="0" eb="3">
      <t>シュウゼンヒ</t>
    </rPh>
    <phoneticPr fontId="3"/>
  </si>
  <si>
    <t>水道光熱費</t>
    <rPh sb="0" eb="2">
      <t>スイドウ</t>
    </rPh>
    <rPh sb="2" eb="5">
      <t>コウネツヒ</t>
    </rPh>
    <phoneticPr fontId="3"/>
  </si>
  <si>
    <t>その他経費</t>
    <rPh sb="2" eb="3">
      <t>タ</t>
    </rPh>
    <rPh sb="3" eb="5">
      <t>ケイヒ</t>
    </rPh>
    <phoneticPr fontId="3"/>
  </si>
  <si>
    <t>合計</t>
    <rPh sb="0" eb="2">
      <t>ゴウケイ</t>
    </rPh>
    <phoneticPr fontId="3"/>
  </si>
  <si>
    <t>予算</t>
    <rPh sb="0" eb="2">
      <t>ヨサン</t>
    </rPh>
    <phoneticPr fontId="3"/>
  </si>
  <si>
    <t>実績</t>
    <rPh sb="0" eb="2">
      <t>ジッセキ</t>
    </rPh>
    <phoneticPr fontId="3"/>
  </si>
  <si>
    <t>差異</t>
    <rPh sb="0" eb="2">
      <t>サイ</t>
    </rPh>
    <phoneticPr fontId="3"/>
  </si>
  <si>
    <t>原価科目</t>
    <rPh sb="0" eb="2">
      <t>ゲンカ</t>
    </rPh>
    <rPh sb="2" eb="4">
      <t>カモク</t>
    </rPh>
    <phoneticPr fontId="3"/>
  </si>
  <si>
    <t>予算額</t>
    <rPh sb="0" eb="3">
      <t>ヨサンガク</t>
    </rPh>
    <phoneticPr fontId="3"/>
  </si>
  <si>
    <t>対予算比（％）</t>
    <rPh sb="0" eb="1">
      <t>タイ</t>
    </rPh>
    <rPh sb="1" eb="4">
      <t>ヨサンヒ</t>
    </rPh>
    <phoneticPr fontId="3"/>
  </si>
  <si>
    <t>利益額</t>
    <rPh sb="0" eb="2">
      <t>リエキ</t>
    </rPh>
    <rPh sb="2" eb="3">
      <t>ガク</t>
    </rPh>
    <phoneticPr fontId="3"/>
  </si>
  <si>
    <t>利益率</t>
    <rPh sb="0" eb="2">
      <t>リエキ</t>
    </rPh>
    <rPh sb="2" eb="3">
      <t>リツ</t>
    </rPh>
    <phoneticPr fontId="3"/>
  </si>
  <si>
    <t>○○建設</t>
    <rPh sb="2" eb="4">
      <t>ケンセツ</t>
    </rPh>
    <phoneticPr fontId="3"/>
  </si>
  <si>
    <t>代表取締役　○○　○○</t>
    <rPh sb="0" eb="2">
      <t>ダイヒョウ</t>
    </rPh>
    <rPh sb="2" eb="5">
      <t>トリシマリヤク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</si>
</sst>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8" formatCode="#,##0;&quot;▲ &quot;#,##0"/>
    <numFmt numFmtId="179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HG明朝E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HG明朝E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HGS明朝E"/>
      <family val="1"/>
      <charset val="128"/>
    </font>
    <font>
      <sz val="11"/>
      <name val="HGS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6" fillId="0" borderId="2" xfId="0" applyFont="1" applyFill="1" applyBorder="1" applyAlignment="1" applyProtection="1">
      <protection locked="0"/>
    </xf>
    <xf numFmtId="0" fontId="0" fillId="0" borderId="0" xfId="0" applyProtection="1">
      <alignment vertical="center"/>
    </xf>
    <xf numFmtId="0" fontId="2" fillId="0" borderId="1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right"/>
    </xf>
    <xf numFmtId="0" fontId="8" fillId="0" borderId="0" xfId="0" applyFont="1" applyProtection="1">
      <alignment vertical="center"/>
    </xf>
    <xf numFmtId="0" fontId="8" fillId="0" borderId="5" xfId="0" applyFont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178" fontId="9" fillId="3" borderId="4" xfId="1" applyNumberFormat="1" applyFont="1" applyFill="1" applyBorder="1" applyAlignment="1" applyProtection="1">
      <alignment horizontal="right" vertical="center"/>
    </xf>
    <xf numFmtId="9" fontId="9" fillId="3" borderId="4" xfId="1" applyNumberFormat="1" applyFont="1" applyFill="1" applyBorder="1" applyAlignment="1" applyProtection="1">
      <alignment horizontal="center" vertical="center"/>
    </xf>
    <xf numFmtId="9" fontId="9" fillId="3" borderId="4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178" fontId="9" fillId="3" borderId="4" xfId="0" applyNumberFormat="1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179" fontId="9" fillId="3" borderId="4" xfId="2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protection locked="0"/>
    </xf>
    <xf numFmtId="178" fontId="9" fillId="0" borderId="4" xfId="1" applyNumberFormat="1" applyFont="1" applyBorder="1" applyAlignment="1" applyProtection="1">
      <alignment horizontal="right" vertical="center"/>
      <protection locked="0"/>
    </xf>
    <xf numFmtId="178" fontId="9" fillId="0" borderId="4" xfId="1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178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7"/>
  <sheetViews>
    <sheetView showGridLines="0" tabSelected="1" view="pageLayout" zoomScaleNormal="100" workbookViewId="0">
      <selection activeCell="E16" sqref="E16:H16"/>
    </sheetView>
  </sheetViews>
  <sheetFormatPr defaultRowHeight="13.5" outlineLevelCol="1" x14ac:dyDescent="0.15"/>
  <cols>
    <col min="1" max="23" width="4.25" customWidth="1"/>
    <col min="24" max="24" width="0" hidden="1" customWidth="1" outlineLevel="1"/>
    <col min="25" max="25" width="9" collapsed="1"/>
  </cols>
  <sheetData>
    <row r="1" spans="1:24" ht="25.5" customHeight="1" x14ac:dyDescent="0.15">
      <c r="A1" s="4"/>
      <c r="B1" s="4"/>
      <c r="C1" s="4"/>
      <c r="D1" s="4"/>
      <c r="E1" s="5" t="s">
        <v>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</row>
    <row r="2" spans="1:24" ht="25.5" customHeight="1" x14ac:dyDescent="0.15">
      <c r="A2" s="4"/>
      <c r="B2" s="6" t="s">
        <v>0</v>
      </c>
      <c r="C2" s="37"/>
      <c r="D2" s="37"/>
      <c r="E2" s="37"/>
      <c r="F2" s="37"/>
      <c r="G2" s="37"/>
      <c r="H2" s="37"/>
      <c r="I2" s="37"/>
      <c r="J2" s="37"/>
      <c r="K2" s="4"/>
      <c r="L2" s="4"/>
      <c r="M2" s="6" t="s">
        <v>1</v>
      </c>
      <c r="N2" s="3"/>
      <c r="O2" s="3"/>
      <c r="P2" s="20"/>
      <c r="Q2" s="20"/>
      <c r="R2" s="20"/>
      <c r="S2" s="20"/>
      <c r="T2" s="20"/>
    </row>
    <row r="3" spans="1:24" ht="25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  <c r="P3" s="4"/>
      <c r="Q3" s="8" t="s">
        <v>8</v>
      </c>
      <c r="R3" s="8"/>
      <c r="S3" s="32"/>
      <c r="T3" s="32"/>
      <c r="X3" s="1" t="s">
        <v>7</v>
      </c>
    </row>
    <row r="4" spans="1:24" ht="25.5" customHeight="1" x14ac:dyDescent="0.15">
      <c r="A4" s="9" t="s">
        <v>11</v>
      </c>
      <c r="B4" s="9"/>
      <c r="C4" s="9"/>
      <c r="D4" s="33"/>
      <c r="E4" s="33"/>
      <c r="F4" s="33"/>
      <c r="G4" s="33"/>
      <c r="H4" s="33"/>
      <c r="I4" s="33"/>
      <c r="J4" s="33"/>
      <c r="K4" s="9" t="s">
        <v>15</v>
      </c>
      <c r="L4" s="9"/>
      <c r="M4" s="9"/>
      <c r="N4" s="35"/>
      <c r="O4" s="35"/>
      <c r="P4" s="35"/>
      <c r="Q4" s="35"/>
      <c r="R4" s="35"/>
      <c r="S4" s="35"/>
      <c r="T4" s="35"/>
      <c r="X4" s="1" t="s">
        <v>3</v>
      </c>
    </row>
    <row r="5" spans="1:24" ht="25.5" customHeight="1" x14ac:dyDescent="0.15">
      <c r="A5" s="9" t="s">
        <v>12</v>
      </c>
      <c r="B5" s="9"/>
      <c r="C5" s="9"/>
      <c r="D5" s="34"/>
      <c r="E5" s="34"/>
      <c r="F5" s="34"/>
      <c r="G5" s="34"/>
      <c r="H5" s="34"/>
      <c r="I5" s="34"/>
      <c r="J5" s="34"/>
      <c r="K5" s="9" t="s">
        <v>16</v>
      </c>
      <c r="L5" s="9"/>
      <c r="M5" s="9"/>
      <c r="N5" s="33"/>
      <c r="O5" s="33"/>
      <c r="P5" s="33"/>
      <c r="Q5" s="33"/>
      <c r="R5" s="33"/>
      <c r="S5" s="33"/>
      <c r="T5" s="33"/>
    </row>
    <row r="6" spans="1:24" ht="25.5" customHeight="1" x14ac:dyDescent="0.15">
      <c r="A6" s="9" t="s">
        <v>17</v>
      </c>
      <c r="B6" s="9"/>
      <c r="C6" s="9"/>
      <c r="D6" s="35"/>
      <c r="E6" s="35"/>
      <c r="F6" s="35"/>
      <c r="G6" s="35"/>
      <c r="H6" s="35"/>
      <c r="I6" s="35"/>
      <c r="J6" s="35"/>
      <c r="K6" s="36" t="s">
        <v>18</v>
      </c>
      <c r="L6" s="36"/>
      <c r="M6" s="36"/>
      <c r="N6" s="35"/>
      <c r="O6" s="35"/>
      <c r="P6" s="35"/>
      <c r="Q6" s="35"/>
      <c r="R6" s="35"/>
      <c r="S6" s="35"/>
      <c r="T6" s="35"/>
    </row>
    <row r="7" spans="1:24" ht="25.5" customHeight="1" x14ac:dyDescent="0.15">
      <c r="A7" s="9" t="s">
        <v>13</v>
      </c>
      <c r="B7" s="9"/>
      <c r="C7" s="9"/>
      <c r="D7" s="17" t="str">
        <f>IF(E19=0,"",E19)</f>
        <v/>
      </c>
      <c r="E7" s="17"/>
      <c r="F7" s="17"/>
      <c r="G7" s="17"/>
      <c r="H7" s="17"/>
      <c r="I7" s="17"/>
      <c r="J7" s="17"/>
      <c r="K7" s="9" t="s">
        <v>14</v>
      </c>
      <c r="L7" s="9"/>
      <c r="M7" s="9"/>
      <c r="N7" s="19" t="str">
        <f>IF(D7="","",1-(D7/D5))</f>
        <v/>
      </c>
      <c r="O7" s="19"/>
      <c r="P7" s="19"/>
      <c r="Q7" s="19"/>
      <c r="R7" s="19"/>
      <c r="S7" s="19"/>
      <c r="T7" s="19"/>
    </row>
    <row r="8" spans="1:24" ht="12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4" ht="25.5" customHeight="1" x14ac:dyDescent="0.1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4" x14ac:dyDescent="0.15">
      <c r="A10" s="9" t="s">
        <v>31</v>
      </c>
      <c r="B10" s="9"/>
      <c r="C10" s="9"/>
      <c r="D10" s="9"/>
      <c r="E10" s="9" t="s">
        <v>32</v>
      </c>
      <c r="F10" s="9"/>
      <c r="G10" s="9"/>
      <c r="H10" s="9"/>
      <c r="I10" s="9" t="s">
        <v>29</v>
      </c>
      <c r="J10" s="9"/>
      <c r="K10" s="9"/>
      <c r="L10" s="9"/>
      <c r="M10" s="9" t="s">
        <v>30</v>
      </c>
      <c r="N10" s="9"/>
      <c r="O10" s="9"/>
      <c r="P10" s="9"/>
      <c r="Q10" s="9" t="s">
        <v>33</v>
      </c>
      <c r="R10" s="9"/>
      <c r="S10" s="9"/>
      <c r="T10" s="9"/>
    </row>
    <row r="11" spans="1:24" ht="26.25" customHeight="1" x14ac:dyDescent="0.15">
      <c r="A11" s="9" t="s">
        <v>19</v>
      </c>
      <c r="B11" s="9"/>
      <c r="C11" s="9"/>
      <c r="D11" s="9"/>
      <c r="E11" s="21"/>
      <c r="F11" s="21"/>
      <c r="G11" s="21"/>
      <c r="H11" s="21"/>
      <c r="I11" s="22"/>
      <c r="J11" s="22"/>
      <c r="K11" s="22"/>
      <c r="L11" s="22"/>
      <c r="M11" s="11" t="str">
        <f>IF(I11="","",I11-E11)</f>
        <v/>
      </c>
      <c r="N11" s="11"/>
      <c r="O11" s="11"/>
      <c r="P11" s="11"/>
      <c r="Q11" s="12" t="str">
        <f>IF(I11="","",I11/E11)</f>
        <v/>
      </c>
      <c r="R11" s="12"/>
      <c r="S11" s="12"/>
      <c r="T11" s="12"/>
    </row>
    <row r="12" spans="1:24" ht="26.25" customHeight="1" x14ac:dyDescent="0.15">
      <c r="A12" s="9" t="s">
        <v>20</v>
      </c>
      <c r="B12" s="9"/>
      <c r="C12" s="9"/>
      <c r="D12" s="9"/>
      <c r="E12" s="21"/>
      <c r="F12" s="21"/>
      <c r="G12" s="21"/>
      <c r="H12" s="21"/>
      <c r="I12" s="22"/>
      <c r="J12" s="22"/>
      <c r="K12" s="22"/>
      <c r="L12" s="22"/>
      <c r="M12" s="11" t="str">
        <f>IF(I12="","",I12-E12)</f>
        <v/>
      </c>
      <c r="N12" s="11"/>
      <c r="O12" s="11"/>
      <c r="P12" s="11"/>
      <c r="Q12" s="12" t="str">
        <f t="shared" ref="Q12:Q18" si="0">IF(I12="","",I12/E12)</f>
        <v/>
      </c>
      <c r="R12" s="12"/>
      <c r="S12" s="12"/>
      <c r="T12" s="12"/>
    </row>
    <row r="13" spans="1:24" ht="26.25" customHeight="1" x14ac:dyDescent="0.15">
      <c r="A13" s="9" t="s">
        <v>21</v>
      </c>
      <c r="B13" s="9"/>
      <c r="C13" s="9"/>
      <c r="D13" s="9"/>
      <c r="E13" s="21"/>
      <c r="F13" s="21"/>
      <c r="G13" s="21"/>
      <c r="H13" s="21"/>
      <c r="I13" s="22"/>
      <c r="J13" s="22"/>
      <c r="K13" s="22"/>
      <c r="L13" s="22"/>
      <c r="M13" s="11" t="str">
        <f t="shared" ref="M13:M19" si="1">IF(I13="","",I13-E13)</f>
        <v/>
      </c>
      <c r="N13" s="11"/>
      <c r="O13" s="11"/>
      <c r="P13" s="11"/>
      <c r="Q13" s="12" t="str">
        <f t="shared" si="0"/>
        <v/>
      </c>
      <c r="R13" s="12"/>
      <c r="S13" s="12"/>
      <c r="T13" s="12"/>
    </row>
    <row r="14" spans="1:24" ht="26.25" customHeight="1" x14ac:dyDescent="0.15">
      <c r="A14" s="9" t="s">
        <v>22</v>
      </c>
      <c r="B14" s="9"/>
      <c r="C14" s="9"/>
      <c r="D14" s="9"/>
      <c r="E14" s="21"/>
      <c r="F14" s="21"/>
      <c r="G14" s="21"/>
      <c r="H14" s="21"/>
      <c r="I14" s="22"/>
      <c r="J14" s="22"/>
      <c r="K14" s="22"/>
      <c r="L14" s="22"/>
      <c r="M14" s="11" t="str">
        <f t="shared" si="1"/>
        <v/>
      </c>
      <c r="N14" s="11"/>
      <c r="O14" s="11"/>
      <c r="P14" s="11"/>
      <c r="Q14" s="12" t="str">
        <f t="shared" si="0"/>
        <v/>
      </c>
      <c r="R14" s="12"/>
      <c r="S14" s="12"/>
      <c r="T14" s="12"/>
    </row>
    <row r="15" spans="1:24" ht="26.25" customHeight="1" x14ac:dyDescent="0.15">
      <c r="A15" s="9" t="s">
        <v>23</v>
      </c>
      <c r="B15" s="9"/>
      <c r="C15" s="9"/>
      <c r="D15" s="9"/>
      <c r="E15" s="21"/>
      <c r="F15" s="21"/>
      <c r="G15" s="21"/>
      <c r="H15" s="21"/>
      <c r="I15" s="22"/>
      <c r="J15" s="22"/>
      <c r="K15" s="22"/>
      <c r="L15" s="22"/>
      <c r="M15" s="11" t="str">
        <f t="shared" si="1"/>
        <v/>
      </c>
      <c r="N15" s="11"/>
      <c r="O15" s="11"/>
      <c r="P15" s="11"/>
      <c r="Q15" s="12" t="str">
        <f t="shared" si="0"/>
        <v/>
      </c>
      <c r="R15" s="12"/>
      <c r="S15" s="12"/>
      <c r="T15" s="12"/>
    </row>
    <row r="16" spans="1:24" ht="26.25" customHeight="1" x14ac:dyDescent="0.15">
      <c r="A16" s="9" t="s">
        <v>24</v>
      </c>
      <c r="B16" s="9"/>
      <c r="C16" s="9"/>
      <c r="D16" s="9"/>
      <c r="E16" s="21"/>
      <c r="F16" s="21"/>
      <c r="G16" s="21"/>
      <c r="H16" s="21"/>
      <c r="I16" s="22"/>
      <c r="J16" s="22"/>
      <c r="K16" s="22"/>
      <c r="L16" s="22"/>
      <c r="M16" s="11" t="str">
        <f t="shared" si="1"/>
        <v/>
      </c>
      <c r="N16" s="11"/>
      <c r="O16" s="11"/>
      <c r="P16" s="11"/>
      <c r="Q16" s="12" t="str">
        <f t="shared" si="0"/>
        <v/>
      </c>
      <c r="R16" s="12"/>
      <c r="S16" s="12"/>
      <c r="T16" s="12"/>
    </row>
    <row r="17" spans="1:20" ht="26.25" customHeight="1" x14ac:dyDescent="0.15">
      <c r="A17" s="9" t="s">
        <v>25</v>
      </c>
      <c r="B17" s="9"/>
      <c r="C17" s="9"/>
      <c r="D17" s="9"/>
      <c r="E17" s="21"/>
      <c r="F17" s="21"/>
      <c r="G17" s="21"/>
      <c r="H17" s="21"/>
      <c r="I17" s="22"/>
      <c r="J17" s="22"/>
      <c r="K17" s="22"/>
      <c r="L17" s="22"/>
      <c r="M17" s="11" t="str">
        <f t="shared" si="1"/>
        <v/>
      </c>
      <c r="N17" s="11"/>
      <c r="O17" s="11"/>
      <c r="P17" s="11"/>
      <c r="Q17" s="12" t="str">
        <f t="shared" si="0"/>
        <v/>
      </c>
      <c r="R17" s="12"/>
      <c r="S17" s="12"/>
      <c r="T17" s="12"/>
    </row>
    <row r="18" spans="1:20" ht="26.25" customHeight="1" x14ac:dyDescent="0.15">
      <c r="A18" s="9" t="s">
        <v>26</v>
      </c>
      <c r="B18" s="9"/>
      <c r="C18" s="9"/>
      <c r="D18" s="9"/>
      <c r="E18" s="21"/>
      <c r="F18" s="21"/>
      <c r="G18" s="21"/>
      <c r="H18" s="21"/>
      <c r="I18" s="22"/>
      <c r="J18" s="22"/>
      <c r="K18" s="22"/>
      <c r="L18" s="22"/>
      <c r="M18" s="11" t="str">
        <f>IF(I18="","",I18-E18)</f>
        <v/>
      </c>
      <c r="N18" s="11"/>
      <c r="O18" s="11"/>
      <c r="P18" s="11"/>
      <c r="Q18" s="12" t="str">
        <f t="shared" si="0"/>
        <v/>
      </c>
      <c r="R18" s="12"/>
      <c r="S18" s="12"/>
      <c r="T18" s="12"/>
    </row>
    <row r="19" spans="1:20" ht="26.25" customHeight="1" x14ac:dyDescent="0.15">
      <c r="A19" s="9" t="s">
        <v>27</v>
      </c>
      <c r="B19" s="9"/>
      <c r="C19" s="9"/>
      <c r="D19" s="9"/>
      <c r="E19" s="11" t="str">
        <f>IF(SUM(E11:H18)=0,"",SUM(E11:H18))</f>
        <v/>
      </c>
      <c r="F19" s="11"/>
      <c r="G19" s="11"/>
      <c r="H19" s="11"/>
      <c r="I19" s="11" t="str">
        <f>IF(SUM(I11:L18)=0,"",SUM(I11:L18))</f>
        <v/>
      </c>
      <c r="J19" s="11"/>
      <c r="K19" s="11"/>
      <c r="L19" s="11"/>
      <c r="M19" s="11" t="str">
        <f>IF(I19="","",I19-E19)</f>
        <v/>
      </c>
      <c r="N19" s="11"/>
      <c r="O19" s="11"/>
      <c r="P19" s="11"/>
      <c r="Q19" s="13" t="str">
        <f>IF(M19="","",I19/E19)</f>
        <v/>
      </c>
      <c r="R19" s="13"/>
      <c r="S19" s="13"/>
      <c r="T19" s="13"/>
    </row>
    <row r="20" spans="1:20" ht="14.25" customHeight="1" x14ac:dyDescent="0.15">
      <c r="A20" s="4"/>
      <c r="B20" s="4"/>
      <c r="C20" s="4"/>
      <c r="D20" s="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9.5" customHeight="1" x14ac:dyDescent="0.15">
      <c r="A21" s="10" t="s">
        <v>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 customHeight="1" x14ac:dyDescent="0.15">
      <c r="A22" s="14"/>
      <c r="B22" s="15"/>
      <c r="C22" s="15"/>
      <c r="D22" s="15"/>
      <c r="E22" s="15"/>
      <c r="F22" s="15"/>
      <c r="G22" s="16"/>
      <c r="H22" s="14" t="s">
        <v>34</v>
      </c>
      <c r="I22" s="15"/>
      <c r="J22" s="15"/>
      <c r="K22" s="15"/>
      <c r="L22" s="15"/>
      <c r="M22" s="15"/>
      <c r="N22" s="16"/>
      <c r="O22" s="14" t="s">
        <v>35</v>
      </c>
      <c r="P22" s="15"/>
      <c r="Q22" s="15"/>
      <c r="R22" s="15"/>
      <c r="S22" s="15"/>
      <c r="T22" s="15"/>
    </row>
    <row r="23" spans="1:20" ht="26.25" customHeight="1" x14ac:dyDescent="0.15">
      <c r="A23" s="14" t="s">
        <v>28</v>
      </c>
      <c r="B23" s="15"/>
      <c r="C23" s="15"/>
      <c r="D23" s="15"/>
      <c r="E23" s="15"/>
      <c r="F23" s="15"/>
      <c r="G23" s="16"/>
      <c r="H23" s="17" t="str">
        <f>IF(E19="","",D5-E19)</f>
        <v/>
      </c>
      <c r="I23" s="18"/>
      <c r="J23" s="18"/>
      <c r="K23" s="18"/>
      <c r="L23" s="18"/>
      <c r="M23" s="18"/>
      <c r="N23" s="18"/>
      <c r="O23" s="19" t="str">
        <f>IF(H23="","",H23/D5)</f>
        <v/>
      </c>
      <c r="P23" s="19"/>
      <c r="Q23" s="19"/>
      <c r="R23" s="19"/>
      <c r="S23" s="19"/>
      <c r="T23" s="19"/>
    </row>
    <row r="24" spans="1:20" ht="26.25" customHeight="1" x14ac:dyDescent="0.15">
      <c r="A24" s="14" t="s">
        <v>29</v>
      </c>
      <c r="B24" s="15"/>
      <c r="C24" s="15"/>
      <c r="D24" s="15"/>
      <c r="E24" s="15"/>
      <c r="F24" s="15"/>
      <c r="G24" s="16"/>
      <c r="H24" s="17" t="str">
        <f>IF(I19="","",D5-I19)</f>
        <v/>
      </c>
      <c r="I24" s="18"/>
      <c r="J24" s="18"/>
      <c r="K24" s="18"/>
      <c r="L24" s="18"/>
      <c r="M24" s="18"/>
      <c r="N24" s="18"/>
      <c r="O24" s="19" t="str">
        <f>IF(H24="","",H24/D5)</f>
        <v/>
      </c>
      <c r="P24" s="19"/>
      <c r="Q24" s="19"/>
      <c r="R24" s="19"/>
      <c r="S24" s="19"/>
      <c r="T24" s="19"/>
    </row>
    <row r="25" spans="1:20" ht="26.25" customHeight="1" x14ac:dyDescent="0.15">
      <c r="A25" s="14" t="s">
        <v>30</v>
      </c>
      <c r="B25" s="15"/>
      <c r="C25" s="15"/>
      <c r="D25" s="15"/>
      <c r="E25" s="15"/>
      <c r="F25" s="15"/>
      <c r="G25" s="16"/>
      <c r="H25" s="17" t="str">
        <f>IF(H24="","",H24-H23)</f>
        <v/>
      </c>
      <c r="I25" s="18"/>
      <c r="J25" s="18"/>
      <c r="K25" s="18"/>
      <c r="L25" s="18"/>
      <c r="M25" s="18"/>
      <c r="N25" s="18"/>
      <c r="O25" s="19" t="str">
        <f>IF(H25="","",H25/D5)</f>
        <v/>
      </c>
      <c r="P25" s="19"/>
      <c r="Q25" s="19"/>
      <c r="R25" s="19"/>
      <c r="S25" s="19"/>
      <c r="T25" s="19"/>
    </row>
    <row r="26" spans="1:20" ht="20.25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26.25" customHeight="1" x14ac:dyDescent="0.15">
      <c r="A27" s="10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26.25" customHeight="1" x14ac:dyDescent="0.1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26.25" customHeight="1" x14ac:dyDescent="0.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</row>
    <row r="30" spans="1:20" ht="26.25" customHeight="1" x14ac:dyDescent="0.1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ht="26.25" customHeight="1" x14ac:dyDescent="0.1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</row>
    <row r="32" spans="1:20" ht="26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</row>
    <row r="33" spans="1:20" ht="26.25" customHeight="1" x14ac:dyDescent="0.1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</row>
    <row r="34" spans="1:20" ht="26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6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</sheetData>
  <sheetProtection password="C717" sheet="1" objects="1" scenarios="1"/>
  <mergeCells count="84">
    <mergeCell ref="A25:G25"/>
    <mergeCell ref="H25:N25"/>
    <mergeCell ref="O25:T25"/>
    <mergeCell ref="A28:T33"/>
    <mergeCell ref="A23:G23"/>
    <mergeCell ref="H23:N23"/>
    <mergeCell ref="O23:T23"/>
    <mergeCell ref="A24:G24"/>
    <mergeCell ref="H24:N24"/>
    <mergeCell ref="O24:T24"/>
    <mergeCell ref="A19:D19"/>
    <mergeCell ref="E19:H19"/>
    <mergeCell ref="I19:L19"/>
    <mergeCell ref="M19:P19"/>
    <mergeCell ref="Q19:T19"/>
    <mergeCell ref="A22:G22"/>
    <mergeCell ref="H22:N22"/>
    <mergeCell ref="O22:T22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11:D11"/>
    <mergeCell ref="E11:H11"/>
    <mergeCell ref="I11:L11"/>
    <mergeCell ref="M11:P11"/>
    <mergeCell ref="Q11:T11"/>
    <mergeCell ref="A12:D12"/>
    <mergeCell ref="E12:H12"/>
    <mergeCell ref="I12:L12"/>
    <mergeCell ref="M12:P12"/>
    <mergeCell ref="Q12:T12"/>
    <mergeCell ref="A7:C7"/>
    <mergeCell ref="D7:J7"/>
    <mergeCell ref="K7:M7"/>
    <mergeCell ref="N7:T7"/>
    <mergeCell ref="A10:D10"/>
    <mergeCell ref="E10:H10"/>
    <mergeCell ref="I10:L10"/>
    <mergeCell ref="M10:P10"/>
    <mergeCell ref="Q10:T10"/>
    <mergeCell ref="A5:C5"/>
    <mergeCell ref="D5:J5"/>
    <mergeCell ref="K5:M5"/>
    <mergeCell ref="N5:T5"/>
    <mergeCell ref="A6:C6"/>
    <mergeCell ref="D6:J6"/>
    <mergeCell ref="K6:M6"/>
    <mergeCell ref="N6:T6"/>
    <mergeCell ref="E1:P1"/>
    <mergeCell ref="C2:J2"/>
    <mergeCell ref="N2:T2"/>
    <mergeCell ref="Q3:R3"/>
    <mergeCell ref="S3:T3"/>
    <mergeCell ref="A4:C4"/>
    <mergeCell ref="D4:J4"/>
    <mergeCell ref="K4:M4"/>
    <mergeCell ref="N4:T4"/>
  </mergeCells>
  <phoneticPr fontId="1"/>
  <dataValidations count="1">
    <dataValidation type="list" allowBlank="1" showInputMessage="1" showErrorMessage="1" sqref="S3">
      <formula1>$X$2:$X$4</formula1>
    </dataValidation>
  </dataValidations>
  <pageMargins left="0.7" right="0.7" top="0.75" bottom="0.75" header="0.3" footer="0.3"/>
  <pageSetup paperSize="9" orientation="portrait" r:id="rId1"/>
  <headerFooter>
    <oddHeader>&amp;L&amp;"HGP明朝E,標準"株式会社南日本銀行 御中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7"/>
  <sheetViews>
    <sheetView showGridLines="0" view="pageLayout" zoomScaleNormal="100" workbookViewId="0">
      <selection activeCell="E8" sqref="E8"/>
    </sheetView>
  </sheetViews>
  <sheetFormatPr defaultRowHeight="13.5" outlineLevelCol="1" x14ac:dyDescent="0.15"/>
  <cols>
    <col min="1" max="23" width="4.25" customWidth="1"/>
    <col min="24" max="24" width="0" hidden="1" customWidth="1" outlineLevel="1"/>
    <col min="25" max="25" width="9" collapsed="1"/>
  </cols>
  <sheetData>
    <row r="1" spans="1:24" ht="25.5" customHeight="1" x14ac:dyDescent="0.15">
      <c r="A1" s="4"/>
      <c r="B1" s="4"/>
      <c r="C1" s="4"/>
      <c r="D1" s="4"/>
      <c r="E1" s="5" t="s">
        <v>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</row>
    <row r="2" spans="1:24" ht="25.5" customHeight="1" x14ac:dyDescent="0.15">
      <c r="A2" s="4"/>
      <c r="B2" s="6" t="s">
        <v>0</v>
      </c>
      <c r="C2" s="37" t="s">
        <v>36</v>
      </c>
      <c r="D2" s="37"/>
      <c r="E2" s="37"/>
      <c r="F2" s="37"/>
      <c r="G2" s="37"/>
      <c r="H2" s="37"/>
      <c r="I2" s="37"/>
      <c r="J2" s="37"/>
      <c r="K2" s="4"/>
      <c r="L2" s="4"/>
      <c r="M2" s="6" t="s">
        <v>1</v>
      </c>
      <c r="N2" s="3" t="s">
        <v>37</v>
      </c>
      <c r="O2" s="3"/>
      <c r="P2" s="20"/>
      <c r="Q2" s="20"/>
      <c r="R2" s="20"/>
      <c r="S2" s="20"/>
      <c r="T2" s="20"/>
    </row>
    <row r="3" spans="1:24" ht="25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  <c r="P3" s="4"/>
      <c r="Q3" s="8" t="s">
        <v>8</v>
      </c>
      <c r="R3" s="8"/>
      <c r="S3" s="32" t="s">
        <v>3</v>
      </c>
      <c r="T3" s="32"/>
      <c r="X3" s="1" t="s">
        <v>7</v>
      </c>
    </row>
    <row r="4" spans="1:24" ht="25.5" customHeight="1" x14ac:dyDescent="0.15">
      <c r="A4" s="9" t="s">
        <v>11</v>
      </c>
      <c r="B4" s="9"/>
      <c r="C4" s="9"/>
      <c r="D4" s="33" t="s">
        <v>4</v>
      </c>
      <c r="E4" s="33"/>
      <c r="F4" s="33"/>
      <c r="G4" s="33"/>
      <c r="H4" s="33"/>
      <c r="I4" s="33"/>
      <c r="J4" s="33"/>
      <c r="K4" s="9" t="s">
        <v>15</v>
      </c>
      <c r="L4" s="9"/>
      <c r="M4" s="9"/>
      <c r="N4" s="35">
        <v>43525</v>
      </c>
      <c r="O4" s="35"/>
      <c r="P4" s="35"/>
      <c r="Q4" s="35"/>
      <c r="R4" s="35"/>
      <c r="S4" s="35"/>
      <c r="T4" s="35"/>
      <c r="X4" s="1" t="s">
        <v>3</v>
      </c>
    </row>
    <row r="5" spans="1:24" ht="25.5" customHeight="1" x14ac:dyDescent="0.15">
      <c r="A5" s="9" t="s">
        <v>12</v>
      </c>
      <c r="B5" s="9"/>
      <c r="C5" s="9"/>
      <c r="D5" s="34">
        <v>200000</v>
      </c>
      <c r="E5" s="34"/>
      <c r="F5" s="34"/>
      <c r="G5" s="34"/>
      <c r="H5" s="34"/>
      <c r="I5" s="34"/>
      <c r="J5" s="34"/>
      <c r="K5" s="9" t="s">
        <v>16</v>
      </c>
      <c r="L5" s="9"/>
      <c r="M5" s="9"/>
      <c r="N5" s="33" t="s">
        <v>6</v>
      </c>
      <c r="O5" s="33"/>
      <c r="P5" s="33"/>
      <c r="Q5" s="33"/>
      <c r="R5" s="33"/>
      <c r="S5" s="33"/>
      <c r="T5" s="33"/>
    </row>
    <row r="6" spans="1:24" ht="25.5" customHeight="1" x14ac:dyDescent="0.15">
      <c r="A6" s="9" t="s">
        <v>17</v>
      </c>
      <c r="B6" s="9"/>
      <c r="C6" s="9"/>
      <c r="D6" s="35">
        <v>43525</v>
      </c>
      <c r="E6" s="35"/>
      <c r="F6" s="35"/>
      <c r="G6" s="35"/>
      <c r="H6" s="35"/>
      <c r="I6" s="35"/>
      <c r="J6" s="35"/>
      <c r="K6" s="36" t="s">
        <v>18</v>
      </c>
      <c r="L6" s="36"/>
      <c r="M6" s="36"/>
      <c r="N6" s="35">
        <v>43708</v>
      </c>
      <c r="O6" s="35"/>
      <c r="P6" s="35"/>
      <c r="Q6" s="35"/>
      <c r="R6" s="35"/>
      <c r="S6" s="35"/>
      <c r="T6" s="35"/>
    </row>
    <row r="7" spans="1:24" ht="25.5" customHeight="1" x14ac:dyDescent="0.15">
      <c r="A7" s="9" t="s">
        <v>13</v>
      </c>
      <c r="B7" s="9"/>
      <c r="C7" s="9"/>
      <c r="D7" s="17">
        <f>IF(E19=0,"",E19)</f>
        <v>175000</v>
      </c>
      <c r="E7" s="17"/>
      <c r="F7" s="17"/>
      <c r="G7" s="17"/>
      <c r="H7" s="17"/>
      <c r="I7" s="17"/>
      <c r="J7" s="17"/>
      <c r="K7" s="9" t="s">
        <v>14</v>
      </c>
      <c r="L7" s="9"/>
      <c r="M7" s="9"/>
      <c r="N7" s="19">
        <f>IF(D7="","",1-(D7/D5))</f>
        <v>0.125</v>
      </c>
      <c r="O7" s="19"/>
      <c r="P7" s="19"/>
      <c r="Q7" s="19"/>
      <c r="R7" s="19"/>
      <c r="S7" s="19"/>
      <c r="T7" s="19"/>
    </row>
    <row r="8" spans="1:24" ht="12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4" ht="25.5" customHeight="1" x14ac:dyDescent="0.1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4" x14ac:dyDescent="0.15">
      <c r="A10" s="9" t="s">
        <v>31</v>
      </c>
      <c r="B10" s="9"/>
      <c r="C10" s="9"/>
      <c r="D10" s="9"/>
      <c r="E10" s="9" t="s">
        <v>32</v>
      </c>
      <c r="F10" s="9"/>
      <c r="G10" s="9"/>
      <c r="H10" s="9"/>
      <c r="I10" s="9" t="s">
        <v>29</v>
      </c>
      <c r="J10" s="9"/>
      <c r="K10" s="9"/>
      <c r="L10" s="9"/>
      <c r="M10" s="9" t="s">
        <v>30</v>
      </c>
      <c r="N10" s="9"/>
      <c r="O10" s="9"/>
      <c r="P10" s="9"/>
      <c r="Q10" s="9" t="s">
        <v>33</v>
      </c>
      <c r="R10" s="9"/>
      <c r="S10" s="9"/>
      <c r="T10" s="9"/>
    </row>
    <row r="11" spans="1:24" ht="26.25" customHeight="1" x14ac:dyDescent="0.15">
      <c r="A11" s="9" t="s">
        <v>19</v>
      </c>
      <c r="B11" s="9"/>
      <c r="C11" s="9"/>
      <c r="D11" s="9"/>
      <c r="E11" s="21">
        <v>50000</v>
      </c>
      <c r="F11" s="21"/>
      <c r="G11" s="21"/>
      <c r="H11" s="21"/>
      <c r="I11" s="22">
        <v>48000</v>
      </c>
      <c r="J11" s="22"/>
      <c r="K11" s="22"/>
      <c r="L11" s="22"/>
      <c r="M11" s="11">
        <f>IF(I11="","",I11-E11)</f>
        <v>-2000</v>
      </c>
      <c r="N11" s="11"/>
      <c r="O11" s="11"/>
      <c r="P11" s="11"/>
      <c r="Q11" s="12">
        <f>IF(I11="","",I11/E11)</f>
        <v>0.96</v>
      </c>
      <c r="R11" s="12"/>
      <c r="S11" s="12"/>
      <c r="T11" s="12"/>
    </row>
    <row r="12" spans="1:24" ht="26.25" customHeight="1" x14ac:dyDescent="0.15">
      <c r="A12" s="9" t="s">
        <v>20</v>
      </c>
      <c r="B12" s="9"/>
      <c r="C12" s="9"/>
      <c r="D12" s="9"/>
      <c r="E12" s="21">
        <v>60000</v>
      </c>
      <c r="F12" s="21"/>
      <c r="G12" s="21"/>
      <c r="H12" s="21"/>
      <c r="I12" s="22">
        <v>62000</v>
      </c>
      <c r="J12" s="22"/>
      <c r="K12" s="22"/>
      <c r="L12" s="22"/>
      <c r="M12" s="11">
        <f>IF(I12="","",I12-E12)</f>
        <v>2000</v>
      </c>
      <c r="N12" s="11"/>
      <c r="O12" s="11"/>
      <c r="P12" s="11"/>
      <c r="Q12" s="12">
        <f t="shared" ref="Q12:Q18" si="0">IF(I12="","",I12/E12)</f>
        <v>1.0333333333333334</v>
      </c>
      <c r="R12" s="12"/>
      <c r="S12" s="12"/>
      <c r="T12" s="12"/>
    </row>
    <row r="13" spans="1:24" ht="26.25" customHeight="1" x14ac:dyDescent="0.15">
      <c r="A13" s="9" t="s">
        <v>21</v>
      </c>
      <c r="B13" s="9"/>
      <c r="C13" s="9"/>
      <c r="D13" s="9"/>
      <c r="E13" s="21">
        <v>20000</v>
      </c>
      <c r="F13" s="21"/>
      <c r="G13" s="21"/>
      <c r="H13" s="21"/>
      <c r="I13" s="22">
        <v>20000</v>
      </c>
      <c r="J13" s="22"/>
      <c r="K13" s="22"/>
      <c r="L13" s="22"/>
      <c r="M13" s="11">
        <f t="shared" ref="M12:M18" si="1">IF(I13="","",I13-E13)</f>
        <v>0</v>
      </c>
      <c r="N13" s="11"/>
      <c r="O13" s="11"/>
      <c r="P13" s="11"/>
      <c r="Q13" s="12">
        <f t="shared" si="0"/>
        <v>1</v>
      </c>
      <c r="R13" s="12"/>
      <c r="S13" s="12"/>
      <c r="T13" s="12"/>
    </row>
    <row r="14" spans="1:24" ht="26.25" customHeight="1" x14ac:dyDescent="0.15">
      <c r="A14" s="9" t="s">
        <v>22</v>
      </c>
      <c r="B14" s="9"/>
      <c r="C14" s="9"/>
      <c r="D14" s="9"/>
      <c r="E14" s="21">
        <v>2000</v>
      </c>
      <c r="F14" s="21"/>
      <c r="G14" s="21"/>
      <c r="H14" s="21"/>
      <c r="I14" s="22">
        <v>2000</v>
      </c>
      <c r="J14" s="22"/>
      <c r="K14" s="22"/>
      <c r="L14" s="22"/>
      <c r="M14" s="11">
        <f t="shared" si="1"/>
        <v>0</v>
      </c>
      <c r="N14" s="11"/>
      <c r="O14" s="11"/>
      <c r="P14" s="11"/>
      <c r="Q14" s="12">
        <f t="shared" si="0"/>
        <v>1</v>
      </c>
      <c r="R14" s="12"/>
      <c r="S14" s="12"/>
      <c r="T14" s="12"/>
    </row>
    <row r="15" spans="1:24" ht="26.25" customHeight="1" x14ac:dyDescent="0.15">
      <c r="A15" s="9" t="s">
        <v>23</v>
      </c>
      <c r="B15" s="9"/>
      <c r="C15" s="9"/>
      <c r="D15" s="9"/>
      <c r="E15" s="21">
        <v>5000</v>
      </c>
      <c r="F15" s="21"/>
      <c r="G15" s="21"/>
      <c r="H15" s="21"/>
      <c r="I15" s="22">
        <v>5000</v>
      </c>
      <c r="J15" s="22"/>
      <c r="K15" s="22"/>
      <c r="L15" s="22"/>
      <c r="M15" s="11">
        <f t="shared" si="1"/>
        <v>0</v>
      </c>
      <c r="N15" s="11"/>
      <c r="O15" s="11"/>
      <c r="P15" s="11"/>
      <c r="Q15" s="12">
        <f t="shared" si="0"/>
        <v>1</v>
      </c>
      <c r="R15" s="12"/>
      <c r="S15" s="12"/>
      <c r="T15" s="12"/>
    </row>
    <row r="16" spans="1:24" ht="26.25" customHeight="1" x14ac:dyDescent="0.15">
      <c r="A16" s="9" t="s">
        <v>24</v>
      </c>
      <c r="B16" s="9"/>
      <c r="C16" s="9"/>
      <c r="D16" s="9"/>
      <c r="E16" s="21">
        <v>3000</v>
      </c>
      <c r="F16" s="21"/>
      <c r="G16" s="21"/>
      <c r="H16" s="21"/>
      <c r="I16" s="22">
        <v>3000</v>
      </c>
      <c r="J16" s="22"/>
      <c r="K16" s="22"/>
      <c r="L16" s="22"/>
      <c r="M16" s="11">
        <f t="shared" si="1"/>
        <v>0</v>
      </c>
      <c r="N16" s="11"/>
      <c r="O16" s="11"/>
      <c r="P16" s="11"/>
      <c r="Q16" s="12">
        <f t="shared" si="0"/>
        <v>1</v>
      </c>
      <c r="R16" s="12"/>
      <c r="S16" s="12"/>
      <c r="T16" s="12"/>
    </row>
    <row r="17" spans="1:20" ht="26.25" customHeight="1" x14ac:dyDescent="0.15">
      <c r="A17" s="9" t="s">
        <v>25</v>
      </c>
      <c r="B17" s="9"/>
      <c r="C17" s="9"/>
      <c r="D17" s="9"/>
      <c r="E17" s="21">
        <v>5000</v>
      </c>
      <c r="F17" s="21"/>
      <c r="G17" s="21"/>
      <c r="H17" s="21"/>
      <c r="I17" s="22">
        <v>6000</v>
      </c>
      <c r="J17" s="22"/>
      <c r="K17" s="22"/>
      <c r="L17" s="22"/>
      <c r="M17" s="11">
        <f t="shared" si="1"/>
        <v>1000</v>
      </c>
      <c r="N17" s="11"/>
      <c r="O17" s="11"/>
      <c r="P17" s="11"/>
      <c r="Q17" s="12">
        <f t="shared" si="0"/>
        <v>1.2</v>
      </c>
      <c r="R17" s="12"/>
      <c r="S17" s="12"/>
      <c r="T17" s="12"/>
    </row>
    <row r="18" spans="1:20" ht="26.25" customHeight="1" x14ac:dyDescent="0.15">
      <c r="A18" s="9" t="s">
        <v>26</v>
      </c>
      <c r="B18" s="9"/>
      <c r="C18" s="9"/>
      <c r="D18" s="9"/>
      <c r="E18" s="21">
        <v>30000</v>
      </c>
      <c r="F18" s="21"/>
      <c r="G18" s="21"/>
      <c r="H18" s="21"/>
      <c r="I18" s="22">
        <v>27000</v>
      </c>
      <c r="J18" s="22"/>
      <c r="K18" s="22"/>
      <c r="L18" s="22"/>
      <c r="M18" s="11">
        <f>IF(I18="","",I18-E18)</f>
        <v>-3000</v>
      </c>
      <c r="N18" s="11"/>
      <c r="O18" s="11"/>
      <c r="P18" s="11"/>
      <c r="Q18" s="12">
        <f t="shared" si="0"/>
        <v>0.9</v>
      </c>
      <c r="R18" s="12"/>
      <c r="S18" s="12"/>
      <c r="T18" s="12"/>
    </row>
    <row r="19" spans="1:20" ht="26.25" customHeight="1" x14ac:dyDescent="0.15">
      <c r="A19" s="9" t="s">
        <v>27</v>
      </c>
      <c r="B19" s="9"/>
      <c r="C19" s="9"/>
      <c r="D19" s="9"/>
      <c r="E19" s="11">
        <f>IF(SUM(E11:H18)=0,"",SUM(E11:H18))</f>
        <v>175000</v>
      </c>
      <c r="F19" s="11"/>
      <c r="G19" s="11"/>
      <c r="H19" s="11"/>
      <c r="I19" s="11">
        <f>IF(SUM(I11:L18)=0,"",SUM(I11:L18))</f>
        <v>173000</v>
      </c>
      <c r="J19" s="11"/>
      <c r="K19" s="11"/>
      <c r="L19" s="11"/>
      <c r="M19" s="11">
        <f>IF(I19="","",I19-E19)</f>
        <v>-2000</v>
      </c>
      <c r="N19" s="11"/>
      <c r="O19" s="11"/>
      <c r="P19" s="11"/>
      <c r="Q19" s="13">
        <f>IF(M19="","",I19/E19)</f>
        <v>0.98857142857142855</v>
      </c>
      <c r="R19" s="13"/>
      <c r="S19" s="13"/>
      <c r="T19" s="13"/>
    </row>
    <row r="20" spans="1:20" ht="14.25" customHeight="1" x14ac:dyDescent="0.15">
      <c r="A20" s="4"/>
      <c r="B20" s="4"/>
      <c r="C20" s="4"/>
      <c r="D20" s="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9.5" customHeight="1" x14ac:dyDescent="0.15">
      <c r="A21" s="10" t="s">
        <v>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 customHeight="1" x14ac:dyDescent="0.15">
      <c r="A22" s="14"/>
      <c r="B22" s="15"/>
      <c r="C22" s="15"/>
      <c r="D22" s="15"/>
      <c r="E22" s="15"/>
      <c r="F22" s="15"/>
      <c r="G22" s="16"/>
      <c r="H22" s="14" t="s">
        <v>34</v>
      </c>
      <c r="I22" s="15"/>
      <c r="J22" s="15"/>
      <c r="K22" s="15"/>
      <c r="L22" s="15"/>
      <c r="M22" s="15"/>
      <c r="N22" s="16"/>
      <c r="O22" s="14" t="s">
        <v>35</v>
      </c>
      <c r="P22" s="15"/>
      <c r="Q22" s="15"/>
      <c r="R22" s="15"/>
      <c r="S22" s="15"/>
      <c r="T22" s="15"/>
    </row>
    <row r="23" spans="1:20" ht="26.25" customHeight="1" x14ac:dyDescent="0.15">
      <c r="A23" s="14" t="s">
        <v>28</v>
      </c>
      <c r="B23" s="15"/>
      <c r="C23" s="15"/>
      <c r="D23" s="15"/>
      <c r="E23" s="15"/>
      <c r="F23" s="15"/>
      <c r="G23" s="16"/>
      <c r="H23" s="17">
        <f>IF(E19="","",D5-E19)</f>
        <v>25000</v>
      </c>
      <c r="I23" s="18"/>
      <c r="J23" s="18"/>
      <c r="K23" s="18"/>
      <c r="L23" s="18"/>
      <c r="M23" s="18"/>
      <c r="N23" s="18"/>
      <c r="O23" s="19">
        <f>IF(H23="","",H23/D5)</f>
        <v>0.125</v>
      </c>
      <c r="P23" s="19"/>
      <c r="Q23" s="19"/>
      <c r="R23" s="19"/>
      <c r="S23" s="19"/>
      <c r="T23" s="19"/>
    </row>
    <row r="24" spans="1:20" ht="26.25" customHeight="1" x14ac:dyDescent="0.15">
      <c r="A24" s="14" t="s">
        <v>29</v>
      </c>
      <c r="B24" s="15"/>
      <c r="C24" s="15"/>
      <c r="D24" s="15"/>
      <c r="E24" s="15"/>
      <c r="F24" s="15"/>
      <c r="G24" s="16"/>
      <c r="H24" s="17">
        <f>IF(I19="","",D5-I19)</f>
        <v>27000</v>
      </c>
      <c r="I24" s="18"/>
      <c r="J24" s="18"/>
      <c r="K24" s="18"/>
      <c r="L24" s="18"/>
      <c r="M24" s="18"/>
      <c r="N24" s="18"/>
      <c r="O24" s="19">
        <f>IF(H24="","",H24/D5)</f>
        <v>0.13500000000000001</v>
      </c>
      <c r="P24" s="19"/>
      <c r="Q24" s="19"/>
      <c r="R24" s="19"/>
      <c r="S24" s="19"/>
      <c r="T24" s="19"/>
    </row>
    <row r="25" spans="1:20" ht="26.25" customHeight="1" x14ac:dyDescent="0.15">
      <c r="A25" s="14" t="s">
        <v>30</v>
      </c>
      <c r="B25" s="15"/>
      <c r="C25" s="15"/>
      <c r="D25" s="15"/>
      <c r="E25" s="15"/>
      <c r="F25" s="15"/>
      <c r="G25" s="16"/>
      <c r="H25" s="17">
        <f>IF(H24="","",H24-H23)</f>
        <v>2000</v>
      </c>
      <c r="I25" s="18"/>
      <c r="J25" s="18"/>
      <c r="K25" s="18"/>
      <c r="L25" s="18"/>
      <c r="M25" s="18"/>
      <c r="N25" s="18"/>
      <c r="O25" s="19">
        <f>IF(H25="","",H25/D5)</f>
        <v>0.01</v>
      </c>
      <c r="P25" s="19"/>
      <c r="Q25" s="19"/>
      <c r="R25" s="19"/>
      <c r="S25" s="19"/>
      <c r="T25" s="19"/>
    </row>
    <row r="26" spans="1:20" ht="20.25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26.25" customHeight="1" x14ac:dyDescent="0.15">
      <c r="A27" s="10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26.25" customHeight="1" x14ac:dyDescent="0.1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26.25" customHeight="1" x14ac:dyDescent="0.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</row>
    <row r="30" spans="1:20" ht="26.25" customHeight="1" x14ac:dyDescent="0.1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ht="26.25" customHeight="1" x14ac:dyDescent="0.1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</row>
    <row r="32" spans="1:20" ht="26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</row>
    <row r="33" spans="1:20" ht="26.25" customHeight="1" x14ac:dyDescent="0.1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</row>
    <row r="34" spans="1:20" ht="26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6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</sheetData>
  <sheetProtection password="C717" sheet="1" objects="1" scenarios="1"/>
  <mergeCells count="84">
    <mergeCell ref="E1:P1"/>
    <mergeCell ref="N2:T2"/>
    <mergeCell ref="A4:C4"/>
    <mergeCell ref="A5:C5"/>
    <mergeCell ref="C2:J2"/>
    <mergeCell ref="D4:J4"/>
    <mergeCell ref="K4:M4"/>
    <mergeCell ref="N4:T4"/>
    <mergeCell ref="K5:M5"/>
    <mergeCell ref="A6:C6"/>
    <mergeCell ref="D5:J5"/>
    <mergeCell ref="D7:J7"/>
    <mergeCell ref="A12:D12"/>
    <mergeCell ref="N7:T7"/>
    <mergeCell ref="N5:T5"/>
    <mergeCell ref="D6:J6"/>
    <mergeCell ref="N6:T6"/>
    <mergeCell ref="A10:D10"/>
    <mergeCell ref="E10:H10"/>
    <mergeCell ref="I10:L10"/>
    <mergeCell ref="M10:P10"/>
    <mergeCell ref="Q10:T10"/>
    <mergeCell ref="A7:C7"/>
    <mergeCell ref="K7:M7"/>
    <mergeCell ref="K6:M6"/>
    <mergeCell ref="A11:D11"/>
    <mergeCell ref="E11:H11"/>
    <mergeCell ref="I11:L11"/>
    <mergeCell ref="M11:P11"/>
    <mergeCell ref="Q11:T11"/>
    <mergeCell ref="A19:D19"/>
    <mergeCell ref="E12:H12"/>
    <mergeCell ref="I12:L12"/>
    <mergeCell ref="M12:P12"/>
    <mergeCell ref="Q12:T12"/>
    <mergeCell ref="E13:H13"/>
    <mergeCell ref="I13:L13"/>
    <mergeCell ref="M13:P13"/>
    <mergeCell ref="Q13:T13"/>
    <mergeCell ref="E14:H14"/>
    <mergeCell ref="A13:D13"/>
    <mergeCell ref="A14:D14"/>
    <mergeCell ref="A15:D15"/>
    <mergeCell ref="A16:D16"/>
    <mergeCell ref="A17:D17"/>
    <mergeCell ref="A18:D18"/>
    <mergeCell ref="E17:H17"/>
    <mergeCell ref="I17:L17"/>
    <mergeCell ref="M17:P17"/>
    <mergeCell ref="Q17:T17"/>
    <mergeCell ref="I14:L14"/>
    <mergeCell ref="M14:P14"/>
    <mergeCell ref="Q14:T14"/>
    <mergeCell ref="E15:H15"/>
    <mergeCell ref="I15:L15"/>
    <mergeCell ref="M15:P15"/>
    <mergeCell ref="Q15:T15"/>
    <mergeCell ref="Q3:R3"/>
    <mergeCell ref="S3:T3"/>
    <mergeCell ref="A22:G22"/>
    <mergeCell ref="H22:N22"/>
    <mergeCell ref="E18:H18"/>
    <mergeCell ref="I18:L18"/>
    <mergeCell ref="M18:P18"/>
    <mergeCell ref="Q18:T18"/>
    <mergeCell ref="E19:H19"/>
    <mergeCell ref="I19:L19"/>
    <mergeCell ref="M19:P19"/>
    <mergeCell ref="Q19:T19"/>
    <mergeCell ref="E16:H16"/>
    <mergeCell ref="I16:L16"/>
    <mergeCell ref="M16:P16"/>
    <mergeCell ref="Q16:T16"/>
    <mergeCell ref="A25:G25"/>
    <mergeCell ref="H25:N25"/>
    <mergeCell ref="O25:T25"/>
    <mergeCell ref="A28:T33"/>
    <mergeCell ref="O22:T22"/>
    <mergeCell ref="A23:G23"/>
    <mergeCell ref="H23:N23"/>
    <mergeCell ref="O23:T23"/>
    <mergeCell ref="A24:G24"/>
    <mergeCell ref="H24:N24"/>
    <mergeCell ref="O24:T24"/>
  </mergeCells>
  <phoneticPr fontId="3"/>
  <dataValidations count="1">
    <dataValidation type="list" allowBlank="1" showInputMessage="1" showErrorMessage="1" sqref="S3">
      <formula1>$X$2:$X$4</formula1>
    </dataValidation>
  </dataValidations>
  <pageMargins left="0.7" right="0.7" top="0.75" bottom="0.75" header="0.3" footer="0.3"/>
  <pageSetup paperSize="9" orientation="portrait" r:id="rId1"/>
  <headerFooter>
    <oddHeader>&amp;L&amp;"HGP明朝E,標準"株式会社南日本銀行 御中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Sheet2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50947</dc:creator>
  <cp:lastModifiedBy>50947</cp:lastModifiedBy>
  <cp:lastPrinted>2019-03-04T04:51:37Z</cp:lastPrinted>
  <dcterms:created xsi:type="dcterms:W3CDTF">2019-03-01T05:58:28Z</dcterms:created>
  <dcterms:modified xsi:type="dcterms:W3CDTF">2019-03-04T05:55:04Z</dcterms:modified>
</cp:coreProperties>
</file>